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7935" activeTab="1"/>
  </bookViews>
  <sheets>
    <sheet name="3. ACTIVOS POR FTE.FINANC." sheetId="2" r:id="rId1"/>
    <sheet name="4. PASIVOS POR FTE.FINANC." sheetId="1" r:id="rId2"/>
  </sheets>
  <definedNames>
    <definedName name="_xlnm.Print_Area" localSheetId="0">'3. ACTIVOS POR FTE.FINANC.'!$A$1:$AV$103</definedName>
    <definedName name="_xlnm.Print_Titles" localSheetId="0">'3. ACTIVOS POR FTE.FINANC.'!$1:$8</definedName>
  </definedNames>
  <calcPr calcId="125725"/>
</workbook>
</file>

<file path=xl/calcChain.xml><?xml version="1.0" encoding="utf-8"?>
<calcChain xmlns="http://schemas.openxmlformats.org/spreadsheetml/2006/main">
  <c r="AB15" i="1"/>
  <c r="AR85" i="2"/>
  <c r="AB85"/>
  <c r="AT85" s="1"/>
  <c r="AV85" s="1"/>
  <c r="AR84"/>
  <c r="AB84"/>
  <c r="AT84" s="1"/>
  <c r="AU83"/>
  <c r="AR83"/>
  <c r="AR82"/>
  <c r="AB82"/>
  <c r="AT82" s="1"/>
  <c r="AV82" s="1"/>
  <c r="AR81"/>
  <c r="AB81"/>
  <c r="AT81" s="1"/>
  <c r="AV81" s="1"/>
  <c r="AR80"/>
  <c r="AB80"/>
  <c r="AT80" s="1"/>
  <c r="AV80" s="1"/>
  <c r="AR79"/>
  <c r="AB79"/>
  <c r="AT79" s="1"/>
  <c r="AV79" s="1"/>
  <c r="AR78"/>
  <c r="AB78"/>
  <c r="AT78" s="1"/>
  <c r="AU77"/>
  <c r="AR77"/>
  <c r="AR76"/>
  <c r="AB76"/>
  <c r="AT76" s="1"/>
  <c r="AV76" s="1"/>
  <c r="AR75"/>
  <c r="AB75"/>
  <c r="AT75" s="1"/>
  <c r="AU74"/>
  <c r="AR74"/>
  <c r="AB74"/>
  <c r="AR73"/>
  <c r="AB73"/>
  <c r="AT73" s="1"/>
  <c r="AV73" s="1"/>
  <c r="AR72"/>
  <c r="AB72"/>
  <c r="AT72" s="1"/>
  <c r="AV72" s="1"/>
  <c r="AR71"/>
  <c r="AB71"/>
  <c r="AT71" s="1"/>
  <c r="AV71" s="1"/>
  <c r="AR70"/>
  <c r="AB70"/>
  <c r="AT70" s="1"/>
  <c r="AV70" s="1"/>
  <c r="AR69"/>
  <c r="AB69"/>
  <c r="AB68" s="1"/>
  <c r="AU68"/>
  <c r="AR68"/>
  <c r="AR67"/>
  <c r="AB67"/>
  <c r="AT67" s="1"/>
  <c r="AV67" s="1"/>
  <c r="AR66"/>
  <c r="AB66"/>
  <c r="AT66" s="1"/>
  <c r="AV66" s="1"/>
  <c r="AR65"/>
  <c r="AB65"/>
  <c r="AT65" s="1"/>
  <c r="AV65" s="1"/>
  <c r="AR64"/>
  <c r="AB64"/>
  <c r="AT64" s="1"/>
  <c r="AV64" s="1"/>
  <c r="AR63"/>
  <c r="AB63"/>
  <c r="AT63" s="1"/>
  <c r="AV63" s="1"/>
  <c r="AR62"/>
  <c r="AB62"/>
  <c r="AT62" s="1"/>
  <c r="AV62" s="1"/>
  <c r="AR61"/>
  <c r="AB61"/>
  <c r="AT61" s="1"/>
  <c r="AV61" s="1"/>
  <c r="AR60"/>
  <c r="AB60"/>
  <c r="AT60" s="1"/>
  <c r="AU59"/>
  <c r="AR59"/>
  <c r="AR58"/>
  <c r="AB58"/>
  <c r="AT58" s="1"/>
  <c r="AV58" s="1"/>
  <c r="AR57"/>
  <c r="AB57"/>
  <c r="AT57" s="1"/>
  <c r="AV57" s="1"/>
  <c r="AR56"/>
  <c r="AB56"/>
  <c r="AT56" s="1"/>
  <c r="AV56" s="1"/>
  <c r="AR55"/>
  <c r="AB55"/>
  <c r="AT55" s="1"/>
  <c r="AV55" s="1"/>
  <c r="AR54"/>
  <c r="AB54"/>
  <c r="AT54" s="1"/>
  <c r="AV54" s="1"/>
  <c r="AR53"/>
  <c r="AB53"/>
  <c r="AT53" s="1"/>
  <c r="AU52"/>
  <c r="AR52"/>
  <c r="AB52"/>
  <c r="AR51"/>
  <c r="AB51"/>
  <c r="AT51" s="1"/>
  <c r="AV51" s="1"/>
  <c r="AR50"/>
  <c r="AB50"/>
  <c r="AT50" s="1"/>
  <c r="AV50" s="1"/>
  <c r="AR49"/>
  <c r="AB49"/>
  <c r="AT49" s="1"/>
  <c r="AV49" s="1"/>
  <c r="AR48"/>
  <c r="AB48"/>
  <c r="AT48" s="1"/>
  <c r="AV48" s="1"/>
  <c r="AR47"/>
  <c r="AB47"/>
  <c r="AT47" s="1"/>
  <c r="AU46"/>
  <c r="AR46"/>
  <c r="AB46"/>
  <c r="AR45"/>
  <c r="AB45"/>
  <c r="AT45" s="1"/>
  <c r="AV45" s="1"/>
  <c r="AR44"/>
  <c r="AB44"/>
  <c r="AT44" s="1"/>
  <c r="AV44" s="1"/>
  <c r="AR43"/>
  <c r="AB43"/>
  <c r="AT43" s="1"/>
  <c r="AR42"/>
  <c r="AB42"/>
  <c r="AT42" s="1"/>
  <c r="AV42" s="1"/>
  <c r="AU41"/>
  <c r="AR41"/>
  <c r="AB41"/>
  <c r="AR38"/>
  <c r="AB38"/>
  <c r="AT38" s="1"/>
  <c r="AU37"/>
  <c r="AR37"/>
  <c r="AB37"/>
  <c r="AR36"/>
  <c r="AB36"/>
  <c r="AT36" s="1"/>
  <c r="AU35"/>
  <c r="AR35"/>
  <c r="AB35"/>
  <c r="AR34"/>
  <c r="AB34"/>
  <c r="AT34" s="1"/>
  <c r="AV34" s="1"/>
  <c r="AR33"/>
  <c r="AB33"/>
  <c r="AT33" s="1"/>
  <c r="AV33" s="1"/>
  <c r="AR32"/>
  <c r="AB32"/>
  <c r="AT32" s="1"/>
  <c r="AV32" s="1"/>
  <c r="AR31"/>
  <c r="AB31"/>
  <c r="AT31" s="1"/>
  <c r="AU30"/>
  <c r="AR30"/>
  <c r="AR29"/>
  <c r="AB29"/>
  <c r="AT29" s="1"/>
  <c r="AV29" s="1"/>
  <c r="AR28"/>
  <c r="AB28"/>
  <c r="AT28" s="1"/>
  <c r="AV28" s="1"/>
  <c r="AR27"/>
  <c r="AB27"/>
  <c r="AT27" s="1"/>
  <c r="AV27" s="1"/>
  <c r="AR26"/>
  <c r="AB26"/>
  <c r="AT26" s="1"/>
  <c r="AV26" s="1"/>
  <c r="AR25"/>
  <c r="AB25"/>
  <c r="AT25" s="1"/>
  <c r="AV25" s="1"/>
  <c r="AR24"/>
  <c r="AB24"/>
  <c r="AT24" s="1"/>
  <c r="AV24" s="1"/>
  <c r="AR23"/>
  <c r="AB23"/>
  <c r="AB22" s="1"/>
  <c r="AU22"/>
  <c r="AR22"/>
  <c r="AR21"/>
  <c r="AB21"/>
  <c r="AT21" s="1"/>
  <c r="AV21" s="1"/>
  <c r="AR20"/>
  <c r="AB20"/>
  <c r="AT20" s="1"/>
  <c r="AV20" s="1"/>
  <c r="AR19"/>
  <c r="AB19"/>
  <c r="AT19" s="1"/>
  <c r="AV19" s="1"/>
  <c r="AB18"/>
  <c r="AT18" s="1"/>
  <c r="AV18" s="1"/>
  <c r="AR17"/>
  <c r="AB17"/>
  <c r="AT17" s="1"/>
  <c r="AV17" s="1"/>
  <c r="AR16"/>
  <c r="AB16"/>
  <c r="AT16" s="1"/>
  <c r="AV16" s="1"/>
  <c r="AR15"/>
  <c r="AB15"/>
  <c r="AT15" s="1"/>
  <c r="AU14"/>
  <c r="AR14"/>
  <c r="AR63" i="1"/>
  <c r="AB63"/>
  <c r="AT63" s="1"/>
  <c r="AV63" s="1"/>
  <c r="AR62"/>
  <c r="AB62"/>
  <c r="AT62" s="1"/>
  <c r="AV62" s="1"/>
  <c r="AR61"/>
  <c r="AR60" s="1"/>
  <c r="AB61"/>
  <c r="AT61" s="1"/>
  <c r="AU60"/>
  <c r="AB60"/>
  <c r="AR59"/>
  <c r="AB59"/>
  <c r="AT59" s="1"/>
  <c r="AV59" s="1"/>
  <c r="AR58"/>
  <c r="AB58"/>
  <c r="AT58" s="1"/>
  <c r="AV58" s="1"/>
  <c r="AR57"/>
  <c r="AB57"/>
  <c r="AT57" s="1"/>
  <c r="AV57" s="1"/>
  <c r="AR56"/>
  <c r="AB56"/>
  <c r="AT56" s="1"/>
  <c r="AV56" s="1"/>
  <c r="AR55"/>
  <c r="AB55"/>
  <c r="AT55" s="1"/>
  <c r="AV55" s="1"/>
  <c r="AR54"/>
  <c r="AB54"/>
  <c r="AB53" s="1"/>
  <c r="AU53"/>
  <c r="AR53"/>
  <c r="AR52"/>
  <c r="AR51" s="1"/>
  <c r="AB52"/>
  <c r="AT52" s="1"/>
  <c r="AU51"/>
  <c r="AB51"/>
  <c r="AR50"/>
  <c r="AB50"/>
  <c r="AT50" s="1"/>
  <c r="AV50" s="1"/>
  <c r="AR49"/>
  <c r="AB49"/>
  <c r="AB48" s="1"/>
  <c r="AU48"/>
  <c r="AR48"/>
  <c r="AR47"/>
  <c r="AR46" s="1"/>
  <c r="AB47"/>
  <c r="AT47" s="1"/>
  <c r="AU46"/>
  <c r="AB46"/>
  <c r="AR45"/>
  <c r="AB45"/>
  <c r="AT45" s="1"/>
  <c r="AV45" s="1"/>
  <c r="AR44"/>
  <c r="AB44"/>
  <c r="AB43" s="1"/>
  <c r="AU43"/>
  <c r="AR43"/>
  <c r="AR40"/>
  <c r="AB40"/>
  <c r="AR39"/>
  <c r="AB39"/>
  <c r="AT39" s="1"/>
  <c r="AV39" s="1"/>
  <c r="AR38"/>
  <c r="AR37" s="1"/>
  <c r="AB38"/>
  <c r="AT38" s="1"/>
  <c r="AU37"/>
  <c r="AB37"/>
  <c r="AR36"/>
  <c r="AB36"/>
  <c r="AT36" s="1"/>
  <c r="AV36" s="1"/>
  <c r="AR35"/>
  <c r="AB35"/>
  <c r="AB34" s="1"/>
  <c r="AU34"/>
  <c r="AR34"/>
  <c r="AR33"/>
  <c r="AB33"/>
  <c r="AT33" s="1"/>
  <c r="AV33" s="1"/>
  <c r="AR32"/>
  <c r="AB32"/>
  <c r="AT32" s="1"/>
  <c r="AV32" s="1"/>
  <c r="AR31"/>
  <c r="AB31"/>
  <c r="AT31" s="1"/>
  <c r="AV31" s="1"/>
  <c r="AR30"/>
  <c r="AB30"/>
  <c r="AT30" s="1"/>
  <c r="AV30" s="1"/>
  <c r="AR29"/>
  <c r="AB29"/>
  <c r="AT29" s="1"/>
  <c r="AV29" s="1"/>
  <c r="AR28"/>
  <c r="AR27" s="1"/>
  <c r="AB28"/>
  <c r="AT28" s="1"/>
  <c r="AU27"/>
  <c r="AB27"/>
  <c r="AR26"/>
  <c r="AB26"/>
  <c r="AT26" s="1"/>
  <c r="AV26" s="1"/>
  <c r="AR25"/>
  <c r="AB25"/>
  <c r="AB24" s="1"/>
  <c r="AU24"/>
  <c r="AR24"/>
  <c r="AR23"/>
  <c r="AR22" s="1"/>
  <c r="AB23"/>
  <c r="AT23" s="1"/>
  <c r="AU22"/>
  <c r="AB22"/>
  <c r="AR21"/>
  <c r="AB21"/>
  <c r="AR20"/>
  <c r="AB20"/>
  <c r="AT20" s="1"/>
  <c r="AV20" s="1"/>
  <c r="AR19"/>
  <c r="AB19"/>
  <c r="AT19" s="1"/>
  <c r="AV19" s="1"/>
  <c r="AR18"/>
  <c r="AB18"/>
  <c r="AT18" s="1"/>
  <c r="AV18" s="1"/>
  <c r="AR17"/>
  <c r="AB17"/>
  <c r="AT17" s="1"/>
  <c r="AV17" s="1"/>
  <c r="AR16"/>
  <c r="AB16"/>
  <c r="AT16" s="1"/>
  <c r="AT15"/>
  <c r="AV15" s="1"/>
  <c r="AR15"/>
  <c r="AU14"/>
  <c r="AR14"/>
  <c r="AT40" l="1"/>
  <c r="AV40" s="1"/>
  <c r="AT21"/>
  <c r="AV21" s="1"/>
  <c r="AB14"/>
  <c r="AB77" i="2"/>
  <c r="AB14"/>
  <c r="AV15"/>
  <c r="AV14" s="1"/>
  <c r="AT14"/>
  <c r="AV36"/>
  <c r="AV35" s="1"/>
  <c r="AT35"/>
  <c r="AV43"/>
  <c r="AV41" s="1"/>
  <c r="AT41"/>
  <c r="AV31"/>
  <c r="AV30" s="1"/>
  <c r="AT30"/>
  <c r="AV38"/>
  <c r="AV37" s="1"/>
  <c r="AT37"/>
  <c r="AV47"/>
  <c r="AV46" s="1"/>
  <c r="AT46"/>
  <c r="AV75"/>
  <c r="AV74" s="1"/>
  <c r="AT74"/>
  <c r="AV53"/>
  <c r="AV52" s="1"/>
  <c r="AT52"/>
  <c r="AV60"/>
  <c r="AV59" s="1"/>
  <c r="AT59"/>
  <c r="AV78"/>
  <c r="AV77" s="1"/>
  <c r="AT77"/>
  <c r="AV84"/>
  <c r="AV83" s="1"/>
  <c r="AT83"/>
  <c r="AT23"/>
  <c r="AB30"/>
  <c r="AB59"/>
  <c r="AT69"/>
  <c r="AB83"/>
  <c r="AV38" i="1"/>
  <c r="AV37" s="1"/>
  <c r="AV47"/>
  <c r="AV46" s="1"/>
  <c r="AT46"/>
  <c r="AV16"/>
  <c r="AT14"/>
  <c r="AV23"/>
  <c r="AV22" s="1"/>
  <c r="AT22"/>
  <c r="AV28"/>
  <c r="AV27" s="1"/>
  <c r="AT27"/>
  <c r="AV52"/>
  <c r="AV51" s="1"/>
  <c r="AT51"/>
  <c r="AV61"/>
  <c r="AV60" s="1"/>
  <c r="AT60"/>
  <c r="AT25"/>
  <c r="AT35"/>
  <c r="AT44"/>
  <c r="AT49"/>
  <c r="AT54"/>
  <c r="AT37" l="1"/>
  <c r="AV14"/>
  <c r="AV23" i="2"/>
  <c r="AV22" s="1"/>
  <c r="AT22"/>
  <c r="AV69"/>
  <c r="AV68" s="1"/>
  <c r="AT68"/>
  <c r="AV49" i="1"/>
  <c r="AV48" s="1"/>
  <c r="AT48"/>
  <c r="AV35"/>
  <c r="AV34" s="1"/>
  <c r="AT34"/>
  <c r="AV54"/>
  <c r="AV53" s="1"/>
  <c r="AT53"/>
  <c r="AV44"/>
  <c r="AV43" s="1"/>
  <c r="AT43"/>
  <c r="AV25"/>
  <c r="AV24" s="1"/>
  <c r="AT24"/>
</calcChain>
</file>

<file path=xl/sharedStrings.xml><?xml version="1.0" encoding="utf-8"?>
<sst xmlns="http://schemas.openxmlformats.org/spreadsheetml/2006/main" count="170" uniqueCount="148">
  <si>
    <t>GOBIERNO CONSTITUCIONAL DEL ESTADO DE CHIAPAS</t>
  </si>
  <si>
    <t>SISTEMA CONTABLE 2020</t>
  </si>
  <si>
    <t>INTEGRACIÓN DE CUENTAS DE PASIVO DE LIBRE DISPOSICIÓN Y ETIQUETADOS POR FUENTE DE FINANCIAMIENTO</t>
  </si>
  <si>
    <t>Fecha:</t>
  </si>
  <si>
    <t xml:space="preserve">CONCEPTO </t>
  </si>
  <si>
    <t xml:space="preserve">FUENTES DE FINANCIAMIENTO </t>
  </si>
  <si>
    <t xml:space="preserve">GRAN TOTAL </t>
  </si>
  <si>
    <t>IMPORTE DE AÑOS ANTERIORES</t>
  </si>
  <si>
    <t>SALDO TOTAL</t>
  </si>
  <si>
    <t>RECURSOS LIBRE DISPOSICIÓN</t>
  </si>
  <si>
    <t>TOTAL</t>
  </si>
  <si>
    <t>RECURSOS ETIQUETADOS</t>
  </si>
  <si>
    <t>IA01</t>
  </si>
  <si>
    <t>584A</t>
  </si>
  <si>
    <t>7Y11</t>
  </si>
  <si>
    <t>7Y12</t>
  </si>
  <si>
    <t>7Z11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</si>
  <si>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</si>
  <si>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</si>
  <si>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</si>
  <si>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</si>
  <si>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</si>
  <si>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</si>
  <si>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</si>
  <si>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Retenciones y Contribuciones por Pagar a Corto Plazo</t>
  </si>
  <si>
    <t>Otras Cuentas por Pagar a Corto Plazo</t>
  </si>
  <si>
    <t>Documentos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</si>
  <si>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</si>
  <si>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</si>
  <si>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</si>
  <si>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Arrendamiento Financiero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</si>
  <si>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</si>
  <si>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</si>
  <si>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</si>
  <si>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</si>
  <si>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</si>
  <si>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</si>
  <si>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Garantia a Corto Plazo</t>
  </si>
  <si>
    <t>Provisiones a Corto Plazo</t>
  </si>
  <si>
    <t>Provisión para Demandas y Juicios a Corto Plazo</t>
  </si>
  <si>
    <t>Provisión para Contingencias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</si>
  <si>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</si>
  <si>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</si>
  <si>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</si>
  <si>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</si>
  <si>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</si>
  <si>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</si>
  <si>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</si>
  <si>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Contratistas por Obras Públicas por Pagar a Largo Plazo</t>
  </si>
  <si>
    <t>Documentos por Pagar a Largo Plazo</t>
  </si>
  <si>
    <t>Otros Documentos por Pagar a Largo Plazo</t>
  </si>
  <si>
    <t>Deuda Pública a Largo Plazo</t>
  </si>
  <si>
    <t>Préstamos de la Deuda Pública Interna por Pagar a Largo Plazo</t>
  </si>
  <si>
    <t>Arrendamiento Financiero por Pagar a Largo Plazo</t>
  </si>
  <si>
    <t>Pasivos Diferidos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</si>
  <si>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</si>
  <si>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</si>
  <si>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</si>
  <si>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</si>
  <si>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</si>
  <si>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</si>
  <si>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</si>
  <si>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</si>
  <si>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</si>
  <si>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</si>
  <si>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</si>
  <si>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</si>
  <si>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*Nota: Los saldos que presentan las columnas deben ser los  de origen  y aplicados  provenientes de fuente de financiamientos en el 2020</t>
  </si>
  <si>
    <t>1)</t>
  </si>
  <si>
    <t>Los saldos de recursos de ejercicios anteriores se pondran al final para efectos de integrar el saldo total de la cuenta</t>
  </si>
  <si>
    <t>INTEGRACIÓN DE CUENTAS DE ACTIVO DE LIBRE DISPOSICIÓN Y ETIQUETADOS POR FUENTE DE FINANCIAMIENTO</t>
  </si>
  <si>
    <t>RECURSOS DE LIBRE DISPOSICIÓN</t>
  </si>
  <si>
    <t>ACTIVO</t>
  </si>
  <si>
    <t>Activo Circulante</t>
  </si>
  <si>
    <t>Efectivo y Equivalentes</t>
  </si>
  <si>
    <t xml:space="preserve">Efectivo  </t>
  </si>
  <si>
    <t>Bancos/Tesorería</t>
  </si>
  <si>
    <t>Bancos/Dependencias y Otros</t>
  </si>
  <si>
    <t>Inversiones Temporales (hasta 3 meses)</t>
  </si>
  <si>
    <t>Fondos con Afectación Específica</t>
  </si>
  <si>
    <t>Depósitos 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</si>
  <si>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</si>
  <si>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</si>
  <si>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</si>
  <si>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</si>
  <si>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</si>
  <si>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</si>
  <si>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</si>
  <si>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</si>
  <si>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</si>
  <si>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</si>
  <si>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Serv.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</si>
  <si>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</si>
  <si>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</si>
  <si>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</si>
  <si>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Inventarios</t>
  </si>
  <si>
    <t>Bienes en Tránsito</t>
  </si>
  <si>
    <t>Almacenes</t>
  </si>
  <si>
    <t>Almacen de Materiales y Suministros de Consumo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</si>
  <si>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</si>
  <si>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</si>
  <si>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</si>
  <si>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</si>
  <si>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</si>
  <si>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</si>
  <si>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</si>
  <si>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</si>
  <si>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</si>
  <si>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</si>
  <si>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</si>
  <si>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 xml:space="preserve">Otros Derechos a Recibir Efectivo o Equivalentes a Largo Plazo </t>
  </si>
  <si>
    <t>Bienes Inmuebles, Infraestructura y Construcciones en Proceso</t>
  </si>
  <si>
    <t>Terrenos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</si>
  <si>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</si>
  <si>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</si>
  <si>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</si>
  <si>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</si>
  <si>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</si>
  <si>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</si>
  <si>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</si>
  <si>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</si>
  <si>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</si>
  <si>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</si>
  <si>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</si>
  <si>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</si>
  <si>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</si>
  <si>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</si>
  <si>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</si>
  <si>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</si>
  <si>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</si>
  <si>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</si>
  <si>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</si>
  <si>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</si>
  <si>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Depreciación, Deterioro y Amortización Acumulada de Bienes</t>
  </si>
  <si>
    <t>Depreciación Acumulada de Bienes Muebles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</si>
  <si>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</si>
  <si>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</si>
  <si>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</si>
  <si>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</si>
  <si>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</si>
  <si>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</si>
  <si>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Otros Activos Diferidos</t>
  </si>
  <si>
    <t>Otros Activos no Circulantes</t>
  </si>
  <si>
    <t>Bienes en Arrendamiento Financiero</t>
  </si>
  <si>
    <t>Bienes en Comodato</t>
  </si>
  <si>
    <t>DEL 1 DE ENERO AL 30 DE SEPTIEMBRE DEL 2020</t>
  </si>
  <si>
    <t>INSTITUTO DEL DEPORTE DEL ESTADO DE CHIAPAS</t>
  </si>
  <si>
    <t>31/09/2020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</si>
</sst>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#,##0.00;_(* \(###,###,##0.00\);_(* &quot;&quot;??_);_(@_)"/>
    <numFmt numFmtId="165" formatCode="#\ ###\ ###\ ##0\ ;\(#\ ###\ ###\ ##0\)\ "/>
    <numFmt numFmtId="166" formatCode="_-[$€-2]* #,##0.00_-;\-[$€-2]* #,##0.00_-;_-[$€-2]* &quot;-&quot;??_-"/>
  </numFmts>
  <fonts count="3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i/>
      <sz val="10"/>
      <color rgb="FFDF1C07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</font>
    <font>
      <sz val="11"/>
      <color theme="1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25" fillId="5" borderId="15">
      <alignment horizontal="center" vertical="center"/>
    </xf>
    <xf numFmtId="0" fontId="25" fillId="5" borderId="15">
      <alignment horizontal="centerContinuous"/>
    </xf>
    <xf numFmtId="166" fontId="1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2" fillId="0" borderId="0"/>
    <xf numFmtId="0" fontId="27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6" fillId="0" borderId="0"/>
    <xf numFmtId="0" fontId="28" fillId="0" borderId="0"/>
  </cellStyleXfs>
  <cellXfs count="94">
    <xf numFmtId="0" fontId="0" fillId="0" borderId="0" xfId="0"/>
    <xf numFmtId="0" fontId="6" fillId="0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right"/>
    </xf>
    <xf numFmtId="14" fontId="6" fillId="2" borderId="0" xfId="0" applyNumberFormat="1" applyFont="1" applyFill="1" applyBorder="1" applyAlignment="1" applyProtection="1"/>
    <xf numFmtId="0" fontId="1" fillId="0" borderId="0" xfId="1"/>
    <xf numFmtId="0" fontId="11" fillId="3" borderId="0" xfId="1" applyFont="1" applyFill="1" applyBorder="1"/>
    <xf numFmtId="0" fontId="8" fillId="3" borderId="0" xfId="1" applyFont="1" applyFill="1" applyBorder="1" applyAlignment="1"/>
    <xf numFmtId="0" fontId="2" fillId="0" borderId="0" xfId="1" applyFont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37" fontId="13" fillId="0" borderId="0" xfId="2" applyNumberFormat="1" applyFont="1" applyFill="1" applyBorder="1" applyAlignment="1">
      <alignment vertical="top"/>
    </xf>
    <xf numFmtId="43" fontId="0" fillId="0" borderId="0" xfId="3" applyFont="1" applyFill="1" applyBorder="1"/>
    <xf numFmtId="0" fontId="1" fillId="0" borderId="0" xfId="1" applyFill="1"/>
    <xf numFmtId="43" fontId="1" fillId="0" borderId="0" xfId="1" applyNumberFormat="1" applyFill="1"/>
    <xf numFmtId="37" fontId="7" fillId="0" borderId="0" xfId="2" applyNumberFormat="1" applyFont="1" applyFill="1" applyBorder="1" applyAlignment="1">
      <alignment vertical="top"/>
    </xf>
    <xf numFmtId="4" fontId="6" fillId="0" borderId="0" xfId="3" applyNumberFormat="1" applyFont="1" applyFill="1" applyBorder="1"/>
    <xf numFmtId="4" fontId="14" fillId="0" borderId="0" xfId="1" applyNumberFormat="1" applyFont="1" applyFill="1"/>
    <xf numFmtId="37" fontId="13" fillId="0" borderId="0" xfId="2" applyNumberFormat="1" applyFont="1" applyFill="1" applyBorder="1" applyAlignment="1">
      <alignment horizontal="left" vertical="top" wrapText="1"/>
    </xf>
    <xf numFmtId="4" fontId="15" fillId="0" borderId="0" xfId="1" applyNumberFormat="1" applyFont="1" applyFill="1"/>
    <xf numFmtId="37" fontId="16" fillId="0" borderId="0" xfId="2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right" vertical="center"/>
    </xf>
    <xf numFmtId="165" fontId="1" fillId="0" borderId="0" xfId="1" applyNumberFormat="1" applyFill="1"/>
    <xf numFmtId="37" fontId="13" fillId="0" borderId="0" xfId="2" applyNumberFormat="1" applyFont="1" applyFill="1" applyBorder="1" applyAlignment="1">
      <alignment vertical="top" wrapText="1"/>
    </xf>
    <xf numFmtId="4" fontId="17" fillId="0" borderId="0" xfId="3" applyNumberFormat="1" applyFont="1" applyFill="1" applyBorder="1"/>
    <xf numFmtId="4" fontId="17" fillId="0" borderId="0" xfId="1" applyNumberFormat="1" applyFont="1" applyFill="1"/>
    <xf numFmtId="165" fontId="3" fillId="0" borderId="0" xfId="1" applyNumberFormat="1" applyFont="1" applyFill="1"/>
    <xf numFmtId="0" fontId="3" fillId="0" borderId="0" xfId="1" applyFont="1"/>
    <xf numFmtId="0" fontId="18" fillId="0" borderId="0" xfId="2" applyFont="1" applyFill="1" applyBorder="1" applyAlignment="1">
      <alignment vertical="top"/>
    </xf>
    <xf numFmtId="0" fontId="19" fillId="4" borderId="0" xfId="2" applyFont="1" applyFill="1" applyBorder="1" applyAlignment="1">
      <alignment vertical="top"/>
    </xf>
    <xf numFmtId="4" fontId="20" fillId="4" borderId="0" xfId="1" applyNumberFormat="1" applyFont="1" applyFill="1"/>
    <xf numFmtId="165" fontId="4" fillId="4" borderId="0" xfId="1" applyNumberFormat="1" applyFont="1" applyFill="1"/>
    <xf numFmtId="37" fontId="13" fillId="0" borderId="0" xfId="2" applyNumberFormat="1" applyFont="1" applyFill="1" applyBorder="1" applyAlignment="1">
      <alignment horizontal="justify" vertical="top" wrapText="1"/>
    </xf>
    <xf numFmtId="0" fontId="18" fillId="0" borderId="0" xfId="2" applyFont="1" applyFill="1" applyBorder="1" applyAlignment="1">
      <alignment vertical="center"/>
    </xf>
    <xf numFmtId="0" fontId="22" fillId="0" borderId="0" xfId="1" applyFont="1" applyAlignment="1">
      <alignment vertical="top"/>
    </xf>
    <xf numFmtId="0" fontId="24" fillId="0" borderId="0" xfId="1" applyFont="1"/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/>
    </xf>
    <xf numFmtId="14" fontId="6" fillId="0" borderId="0" xfId="0" applyNumberFormat="1" applyFont="1" applyFill="1" applyBorder="1" applyAlignment="1" applyProtection="1"/>
    <xf numFmtId="0" fontId="11" fillId="3" borderId="2" xfId="1" applyFont="1" applyFill="1" applyBorder="1"/>
    <xf numFmtId="0" fontId="8" fillId="3" borderId="5" xfId="1" applyFont="1" applyFill="1" applyBorder="1" applyAlignment="1"/>
    <xf numFmtId="0" fontId="10" fillId="3" borderId="2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4" fontId="29" fillId="0" borderId="0" xfId="1" applyNumberFormat="1" applyFont="1" applyFill="1"/>
    <xf numFmtId="164" fontId="7" fillId="0" borderId="0" xfId="0" applyNumberFormat="1" applyFont="1" applyFill="1" applyBorder="1" applyAlignment="1">
      <alignment horizontal="right" vertical="center"/>
    </xf>
    <xf numFmtId="4" fontId="15" fillId="0" borderId="0" xfId="3" applyNumberFormat="1" applyFont="1" applyFill="1" applyBorder="1"/>
    <xf numFmtId="37" fontId="16" fillId="0" borderId="0" xfId="2" applyNumberFormat="1" applyFont="1" applyFill="1" applyBorder="1" applyAlignment="1">
      <alignment horizontal="justify" vertical="top" wrapText="1"/>
    </xf>
    <xf numFmtId="37" fontId="30" fillId="0" borderId="0" xfId="2" applyNumberFormat="1" applyFont="1" applyFill="1" applyBorder="1" applyAlignment="1">
      <alignment horizontal="left" vertical="top" wrapText="1"/>
    </xf>
    <xf numFmtId="37" fontId="16" fillId="6" borderId="0" xfId="2" applyNumberFormat="1" applyFont="1" applyFill="1" applyBorder="1" applyAlignment="1">
      <alignment horizontal="left" vertical="top" wrapText="1"/>
    </xf>
    <xf numFmtId="4" fontId="29" fillId="0" borderId="0" xfId="1" applyNumberFormat="1" applyFont="1"/>
    <xf numFmtId="0" fontId="21" fillId="0" borderId="0" xfId="1" applyFont="1" applyAlignment="1">
      <alignment horizontal="justify" vertical="top" wrapText="1"/>
    </xf>
    <xf numFmtId="0" fontId="23" fillId="0" borderId="0" xfId="1" applyFont="1" applyAlignment="1">
      <alignment horizontal="justify" vertical="top" wrapText="1"/>
    </xf>
    <xf numFmtId="0" fontId="8" fillId="3" borderId="1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/>
    </xf>
    <xf numFmtId="0" fontId="8" fillId="3" borderId="16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top" wrapText="1"/>
    </xf>
    <xf numFmtId="0" fontId="8" fillId="3" borderId="19" xfId="1" applyFont="1" applyFill="1" applyBorder="1" applyAlignment="1">
      <alignment horizontal="center" vertical="top" wrapText="1"/>
    </xf>
    <xf numFmtId="0" fontId="8" fillId="3" borderId="21" xfId="1" applyFont="1" applyFill="1" applyBorder="1" applyAlignment="1">
      <alignment horizontal="center" vertical="top" wrapText="1"/>
    </xf>
    <xf numFmtId="0" fontId="8" fillId="3" borderId="18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3" borderId="22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14" fontId="6" fillId="0" borderId="0" xfId="0" applyNumberFormat="1" applyFont="1" applyFill="1" applyBorder="1" applyAlignment="1" applyProtection="1">
      <alignment horizontal="right"/>
    </xf>
    <xf numFmtId="0" fontId="9" fillId="3" borderId="2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8" fillId="3" borderId="4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top" wrapText="1"/>
    </xf>
    <xf numFmtId="0" fontId="8" fillId="3" borderId="8" xfId="1" applyFont="1" applyFill="1" applyBorder="1" applyAlignment="1">
      <alignment horizontal="center" vertical="top" wrapText="1"/>
    </xf>
    <xf numFmtId="0" fontId="8" fillId="3" borderId="12" xfId="1" applyFont="1" applyFill="1" applyBorder="1" applyAlignment="1">
      <alignment horizontal="center" vertical="top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/>
    </xf>
    <xf numFmtId="14" fontId="6" fillId="2" borderId="0" xfId="0" applyNumberFormat="1" applyFont="1" applyFill="1" applyBorder="1" applyAlignment="1" applyProtection="1">
      <alignment horizontal="right"/>
    </xf>
  </cellXfs>
  <cellStyles count="30">
    <cellStyle name="ENCABEZADO" xfId="4"/>
    <cellStyle name="ENCABEZADO1" xfId="5"/>
    <cellStyle name="Euro" xfId="6"/>
    <cellStyle name="Millares 2" xfId="7"/>
    <cellStyle name="Millares 3" xfId="3"/>
    <cellStyle name="Millares 4" xfId="8"/>
    <cellStyle name="Normal" xfId="0" builtinId="0"/>
    <cellStyle name="Normal 18" xfId="9"/>
    <cellStyle name="Normal 2" xfId="10"/>
    <cellStyle name="Normal 2 2" xfId="2"/>
    <cellStyle name="Normal 2 3" xfId="11"/>
    <cellStyle name="Normal 20" xfId="12"/>
    <cellStyle name="Normal 20 2" xfId="13"/>
    <cellStyle name="Normal 3" xfId="14"/>
    <cellStyle name="Normal 3 2" xfId="15"/>
    <cellStyle name="Normal 3 2 2" xfId="16"/>
    <cellStyle name="Normal 3 2 2 2" xfId="17"/>
    <cellStyle name="Normal 3 3" xfId="18"/>
    <cellStyle name="Normal 4" xfId="19"/>
    <cellStyle name="Normal 4 2 3" xfId="20"/>
    <cellStyle name="Normal 4 4" xfId="21"/>
    <cellStyle name="Normal 4 4 2" xfId="22"/>
    <cellStyle name="Normal 5" xfId="23"/>
    <cellStyle name="Normal 5 3 2" xfId="24"/>
    <cellStyle name="Normal 6" xfId="25"/>
    <cellStyle name="Normal 6 2 2" xfId="26"/>
    <cellStyle name="Normal 6 2 2 2" xfId="27"/>
    <cellStyle name="Normal 7" xfId="28"/>
    <cellStyle name="Normal 8" xfId="1"/>
    <cellStyle name="Normal 9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41413</xdr:colOff>
      <xdr:row>0</xdr:row>
      <xdr:rowOff>0</xdr:rowOff>
    </xdr:from>
    <xdr:to>
      <xdr:col>1</xdr:col>
      <xdr:colOff>1151424</xdr:colOff>
      <xdr:row>3</xdr:row>
      <xdr:rowOff>32119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2388" y="0"/>
          <a:ext cx="1110011" cy="613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41414</xdr:colOff>
      <xdr:row>0</xdr:row>
      <xdr:rowOff>0</xdr:rowOff>
    </xdr:from>
    <xdr:to>
      <xdr:col>1</xdr:col>
      <xdr:colOff>1151425</xdr:colOff>
      <xdr:row>3</xdr:row>
      <xdr:rowOff>32119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2389" y="0"/>
          <a:ext cx="1110011" cy="613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B09A5B"/>
  </sheetPr>
  <dimension ref="A1:AV97"/>
  <sheetViews>
    <sheetView zoomScale="85" zoomScaleNormal="85" workbookViewId="0">
      <pane xSplit="2" ySplit="11" topLeftCell="AR27" activePane="bottomRight" state="frozen"/>
      <selection activeCell="AU1" sqref="AU1:AV1048576"/>
      <selection pane="topRight" activeCell="AU1" sqref="AU1:AV1048576"/>
      <selection pane="bottomLeft" activeCell="AU1" sqref="AU1:AV1048576"/>
      <selection pane="bottomRight" activeCell="T16" sqref="T16"/>
    </sheetView>
  </sheetViews>
  <sheetFormatPr baseColWidth="10" defaultRowHeight="15"/>
  <cols>
    <col min="1" max="1" width="2.7109375" style="8" customWidth="1"/>
    <col min="2" max="2" width="56.85546875" style="8" customWidth="1"/>
    <col min="3" max="4" width="11.42578125" style="8"/>
    <col min="5" max="5" width="13.28515625" style="8" bestFit="1" customWidth="1"/>
    <col min="6" max="7" width="11.42578125" style="8"/>
    <col min="8" max="8" width="15.42578125" style="8" bestFit="1" customWidth="1"/>
    <col min="9" max="9" width="17.42578125" style="8" bestFit="1" customWidth="1"/>
    <col min="10" max="11" width="11.42578125" style="8"/>
    <col min="12" max="12" width="13.28515625" style="8" bestFit="1" customWidth="1"/>
    <col min="13" max="27" width="11.42578125" style="8"/>
    <col min="28" max="28" width="14.140625" style="8" customWidth="1"/>
    <col min="29" max="29" width="1.7109375" style="8" customWidth="1"/>
    <col min="30" max="44" width="11.42578125" style="8"/>
    <col min="45" max="45" width="1.7109375" style="8" customWidth="1"/>
    <col min="46" max="46" width="16" style="8" customWidth="1"/>
    <col min="47" max="47" width="15.85546875" style="8" customWidth="1"/>
    <col min="48" max="48" width="15.5703125" style="8" customWidth="1"/>
    <col min="49" max="16384" width="11.42578125" style="8"/>
  </cols>
  <sheetData>
    <row r="1" spans="1:48" s="1" customFormat="1" ht="18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</row>
    <row r="2" spans="1:48" s="1" customFormat="1" ht="18" customHeight="1">
      <c r="A2" s="75" t="s">
        <v>146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</row>
    <row r="3" spans="1:48" s="1" customFormat="1" ht="9.9499999999999993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</row>
    <row r="4" spans="1:48" s="1" customFormat="1" ht="18" customHeight="1">
      <c r="A4" s="75" t="s">
        <v>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</row>
    <row r="5" spans="1:48" s="1" customFormat="1" ht="18" customHeight="1">
      <c r="A5" s="75" t="s">
        <v>70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</row>
    <row r="6" spans="1:48" s="1" customFormat="1" ht="18" customHeight="1">
      <c r="A6" s="75" t="s">
        <v>145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</row>
    <row r="7" spans="1:48" s="1" customFormat="1">
      <c r="A7" s="40"/>
      <c r="B7" s="40"/>
      <c r="C7" s="40"/>
      <c r="D7" s="40"/>
      <c r="E7" s="40"/>
      <c r="F7" s="40"/>
      <c r="I7" s="41"/>
      <c r="J7" s="41"/>
      <c r="AU7" s="76"/>
      <c r="AV7" s="76"/>
    </row>
    <row r="8" spans="1:48" s="1" customFormat="1">
      <c r="A8" s="40"/>
      <c r="B8" s="40"/>
      <c r="C8" s="40"/>
      <c r="D8" s="40"/>
      <c r="E8" s="40"/>
      <c r="F8" s="40"/>
      <c r="I8" s="41"/>
      <c r="J8" s="41"/>
      <c r="AU8" s="42" t="s">
        <v>3</v>
      </c>
      <c r="AV8" s="43">
        <v>44104</v>
      </c>
    </row>
    <row r="9" spans="1:48" ht="18.75" customHeight="1">
      <c r="B9" s="58" t="s">
        <v>4</v>
      </c>
      <c r="C9" s="61" t="s">
        <v>5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2" t="s">
        <v>6</v>
      </c>
      <c r="AU9" s="65" t="s">
        <v>7</v>
      </c>
      <c r="AV9" s="68" t="s">
        <v>8</v>
      </c>
    </row>
    <row r="10" spans="1:48" ht="15.75">
      <c r="B10" s="59"/>
      <c r="C10" s="71" t="s">
        <v>71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2" t="s">
        <v>10</v>
      </c>
      <c r="AC10" s="44"/>
      <c r="AD10" s="73" t="s">
        <v>11</v>
      </c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4" t="s">
        <v>10</v>
      </c>
      <c r="AS10" s="45"/>
      <c r="AT10" s="63"/>
      <c r="AU10" s="66"/>
      <c r="AV10" s="69"/>
    </row>
    <row r="11" spans="1:48" s="11" customFormat="1" ht="15" customHeight="1">
      <c r="B11" s="60"/>
      <c r="C11" s="12" t="s">
        <v>12</v>
      </c>
      <c r="D11" s="12">
        <v>2012</v>
      </c>
      <c r="E11" s="12">
        <v>5811</v>
      </c>
      <c r="F11" s="12">
        <v>5812</v>
      </c>
      <c r="G11" s="12">
        <v>5813</v>
      </c>
      <c r="H11" s="12">
        <v>5814</v>
      </c>
      <c r="I11" s="12">
        <v>5815</v>
      </c>
      <c r="J11" s="12">
        <v>5816</v>
      </c>
      <c r="K11" s="12">
        <v>5817</v>
      </c>
      <c r="L11" s="12">
        <v>5818</v>
      </c>
      <c r="M11" s="12">
        <v>5819</v>
      </c>
      <c r="N11" s="12">
        <v>5841</v>
      </c>
      <c r="O11" s="12">
        <v>5842</v>
      </c>
      <c r="P11" s="12">
        <v>5843</v>
      </c>
      <c r="Q11" s="12">
        <v>5844</v>
      </c>
      <c r="R11" s="12">
        <v>5845</v>
      </c>
      <c r="S11" s="12">
        <v>5845</v>
      </c>
      <c r="T11" s="12">
        <v>5846</v>
      </c>
      <c r="U11" s="12">
        <v>5847</v>
      </c>
      <c r="V11" s="12">
        <v>5848</v>
      </c>
      <c r="W11" s="12">
        <v>5849</v>
      </c>
      <c r="X11" s="12" t="s">
        <v>13</v>
      </c>
      <c r="Y11" s="12">
        <v>6731</v>
      </c>
      <c r="Z11" s="12" t="s">
        <v>14</v>
      </c>
      <c r="AA11" s="12" t="s">
        <v>15</v>
      </c>
      <c r="AB11" s="72"/>
      <c r="AC11" s="46"/>
      <c r="AD11" s="47">
        <v>5821</v>
      </c>
      <c r="AE11" s="12">
        <v>5822</v>
      </c>
      <c r="AF11" s="12">
        <v>5823</v>
      </c>
      <c r="AG11" s="12">
        <v>5824</v>
      </c>
      <c r="AH11" s="12">
        <v>5825</v>
      </c>
      <c r="AI11" s="12">
        <v>5826</v>
      </c>
      <c r="AJ11" s="12">
        <v>5827</v>
      </c>
      <c r="AK11" s="12">
        <v>5828</v>
      </c>
      <c r="AL11" s="12">
        <v>5831</v>
      </c>
      <c r="AM11" s="12">
        <v>5832</v>
      </c>
      <c r="AN11" s="12">
        <v>5833</v>
      </c>
      <c r="AO11" s="12">
        <v>5851</v>
      </c>
      <c r="AP11" s="12">
        <v>6731</v>
      </c>
      <c r="AQ11" s="12" t="s">
        <v>16</v>
      </c>
      <c r="AR11" s="74"/>
      <c r="AS11" s="48"/>
      <c r="AT11" s="64"/>
      <c r="AU11" s="67"/>
      <c r="AV11" s="70"/>
    </row>
    <row r="12" spans="1:48">
      <c r="B12" s="14" t="s">
        <v>72</v>
      </c>
      <c r="C12" s="19"/>
      <c r="D12" s="19"/>
      <c r="E12" s="19"/>
      <c r="F12" s="1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>
      <c r="B13" s="18" t="s">
        <v>73</v>
      </c>
      <c r="C13" s="19"/>
      <c r="D13" s="19"/>
      <c r="E13" s="19"/>
      <c r="F13" s="1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</row>
    <row r="14" spans="1:48">
      <c r="B14" s="21" t="s">
        <v>74</v>
      </c>
      <c r="C14" s="19"/>
      <c r="D14" s="19"/>
      <c r="E14" s="19"/>
      <c r="F14" s="1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22">
        <f>SUM(AB15:AB21)</f>
        <v>27000982.140000001</v>
      </c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50">
        <f>SUM(AR15:AR21)</f>
        <v>0</v>
      </c>
      <c r="AS14" s="50"/>
      <c r="AT14" s="50">
        <f>SUM(AT15:AT21)</f>
        <v>27000982.140000001</v>
      </c>
      <c r="AU14" s="50">
        <f>SUM(AU15:AU21)</f>
        <v>3332950.17</v>
      </c>
      <c r="AV14" s="50">
        <f>SUM(AV15:AV21)</f>
        <v>30333932.310000002</v>
      </c>
    </row>
    <row r="15" spans="1:48">
      <c r="B15" s="23" t="s">
        <v>75</v>
      </c>
      <c r="C15" s="19"/>
      <c r="D15" s="19"/>
      <c r="E15" s="19"/>
      <c r="F15" s="19"/>
      <c r="G15" s="49"/>
      <c r="H15" s="49"/>
      <c r="I15" s="20"/>
      <c r="J15" s="49"/>
      <c r="K15" s="49">
        <v>60000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24">
        <f t="shared" ref="AB15:AB75" si="0">SUM(C15:AA15)</f>
        <v>60000</v>
      </c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24">
        <f>SUM(AD15:AQ15)</f>
        <v>0</v>
      </c>
      <c r="AS15" s="24"/>
      <c r="AT15" s="24">
        <f>SUM(AB15,AR15)</f>
        <v>60000</v>
      </c>
      <c r="AU15" s="24"/>
      <c r="AV15" s="24">
        <f>AT15+AU15</f>
        <v>60000</v>
      </c>
    </row>
    <row r="16" spans="1:48">
      <c r="B16" s="23" t="s">
        <v>76</v>
      </c>
      <c r="C16" s="19"/>
      <c r="D16" s="19"/>
      <c r="E16" s="19"/>
      <c r="F16" s="1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24">
        <f t="shared" si="0"/>
        <v>0</v>
      </c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24">
        <f t="shared" ref="AR16:AR38" si="1">SUM(AD16:AQ16)</f>
        <v>0</v>
      </c>
      <c r="AS16" s="24"/>
      <c r="AT16" s="24">
        <f t="shared" ref="AT16:AT21" si="2">SUM(AB16,AR16)</f>
        <v>0</v>
      </c>
      <c r="AU16" s="24"/>
      <c r="AV16" s="24">
        <f t="shared" ref="AV16:AV38" si="3">AT16+AU16</f>
        <v>0</v>
      </c>
    </row>
    <row r="17" spans="2:48">
      <c r="B17" s="23" t="s">
        <v>77</v>
      </c>
      <c r="C17" s="19"/>
      <c r="D17" s="19"/>
      <c r="E17" s="19">
        <v>16324184.49</v>
      </c>
      <c r="F17" s="1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24">
        <f t="shared" si="0"/>
        <v>16324184.49</v>
      </c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24">
        <f t="shared" si="1"/>
        <v>0</v>
      </c>
      <c r="AS17" s="24"/>
      <c r="AT17" s="24">
        <f t="shared" si="2"/>
        <v>16324184.49</v>
      </c>
      <c r="AU17" s="24"/>
      <c r="AV17" s="24">
        <f t="shared" si="3"/>
        <v>16324184.49</v>
      </c>
    </row>
    <row r="18" spans="2:48">
      <c r="B18" s="23" t="s">
        <v>78</v>
      </c>
      <c r="C18" s="19"/>
      <c r="D18" s="19"/>
      <c r="E18" s="19"/>
      <c r="F18" s="1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24">
        <f t="shared" si="0"/>
        <v>0</v>
      </c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24"/>
      <c r="AS18" s="24"/>
      <c r="AT18" s="24">
        <f t="shared" si="2"/>
        <v>0</v>
      </c>
      <c r="AU18" s="24"/>
      <c r="AV18" s="24">
        <f t="shared" si="3"/>
        <v>0</v>
      </c>
    </row>
    <row r="19" spans="2:48">
      <c r="B19" s="23" t="s">
        <v>79</v>
      </c>
      <c r="C19" s="19"/>
      <c r="D19" s="19"/>
      <c r="E19" s="19">
        <v>1624205.92</v>
      </c>
      <c r="F19" s="19"/>
      <c r="G19" s="49"/>
      <c r="H19" s="49">
        <v>30213.52</v>
      </c>
      <c r="I19" s="49"/>
      <c r="J19" s="49"/>
      <c r="K19" s="49"/>
      <c r="L19" s="49">
        <v>8962378.2100000009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24">
        <f t="shared" si="0"/>
        <v>10616797.65</v>
      </c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24">
        <f t="shared" si="1"/>
        <v>0</v>
      </c>
      <c r="AS19" s="24"/>
      <c r="AT19" s="24">
        <f t="shared" si="2"/>
        <v>10616797.65</v>
      </c>
      <c r="AU19" s="24">
        <v>3332950.17</v>
      </c>
      <c r="AV19" s="24">
        <f t="shared" si="3"/>
        <v>13949747.82</v>
      </c>
    </row>
    <row r="20" spans="2:48">
      <c r="B20" s="23" t="s">
        <v>80</v>
      </c>
      <c r="C20" s="19"/>
      <c r="D20" s="19"/>
      <c r="E20" s="19"/>
      <c r="F20" s="1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24">
        <f t="shared" si="0"/>
        <v>0</v>
      </c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24">
        <f t="shared" si="1"/>
        <v>0</v>
      </c>
      <c r="AS20" s="24"/>
      <c r="AT20" s="24">
        <f t="shared" si="2"/>
        <v>0</v>
      </c>
      <c r="AU20" s="24"/>
      <c r="AV20" s="24">
        <f t="shared" si="3"/>
        <v>0</v>
      </c>
    </row>
    <row r="21" spans="2:48">
      <c r="B21" s="23" t="s">
        <v>81</v>
      </c>
      <c r="C21" s="19"/>
      <c r="D21" s="19"/>
      <c r="E21" s="19"/>
      <c r="F21" s="1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24">
        <f t="shared" si="0"/>
        <v>0</v>
      </c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24">
        <f t="shared" si="1"/>
        <v>0</v>
      </c>
      <c r="AS21" s="24"/>
      <c r="AT21" s="24">
        <f t="shared" si="2"/>
        <v>0</v>
      </c>
      <c r="AU21" s="24"/>
      <c r="AV21" s="24">
        <f t="shared" si="3"/>
        <v>0</v>
      </c>
    </row>
    <row r="22" spans="2:48" s="30" customFormat="1">
      <c r="B22" s="21" t="s">
        <v>82</v>
      </c>
      <c r="C22" s="51"/>
      <c r="D22" s="51"/>
      <c r="E22" s="51"/>
      <c r="F22" s="5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>
        <f>SUM(AB23:AB29)</f>
        <v>0</v>
      </c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>
        <f>SUM(AR23:AR29)</f>
        <v>0</v>
      </c>
      <c r="AS22" s="22"/>
      <c r="AT22" s="22">
        <f>SUM(AT23:AT29)</f>
        <v>0</v>
      </c>
      <c r="AU22" s="22">
        <f>SUM(AU23:AU29)</f>
        <v>0</v>
      </c>
      <c r="AV22" s="22">
        <f>SUM(AV23:AV29)</f>
        <v>0</v>
      </c>
    </row>
    <row r="23" spans="2:48">
      <c r="B23" s="23" t="s">
        <v>83</v>
      </c>
      <c r="C23" s="19"/>
      <c r="D23" s="19"/>
      <c r="E23" s="19"/>
      <c r="F23" s="1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24">
        <f t="shared" si="0"/>
        <v>0</v>
      </c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24">
        <f t="shared" si="1"/>
        <v>0</v>
      </c>
      <c r="AS23" s="24"/>
      <c r="AT23" s="24">
        <f t="shared" ref="AT23:AT29" si="4">SUM(AB23,AR23)</f>
        <v>0</v>
      </c>
      <c r="AU23" s="24"/>
      <c r="AV23" s="24">
        <f t="shared" si="3"/>
        <v>0</v>
      </c>
    </row>
    <row r="24" spans="2:48">
      <c r="B24" s="23" t="s">
        <v>84</v>
      </c>
      <c r="C24" s="19"/>
      <c r="D24" s="19"/>
      <c r="E24" s="19"/>
      <c r="F24" s="1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24">
        <f t="shared" si="0"/>
        <v>0</v>
      </c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24">
        <f t="shared" si="1"/>
        <v>0</v>
      </c>
      <c r="AS24" s="24"/>
      <c r="AT24" s="24">
        <f t="shared" si="4"/>
        <v>0</v>
      </c>
      <c r="AU24" s="24"/>
      <c r="AV24" s="24">
        <f t="shared" si="3"/>
        <v>0</v>
      </c>
    </row>
    <row r="25" spans="2:48">
      <c r="B25" s="23" t="s">
        <v>85</v>
      </c>
      <c r="C25" s="19"/>
      <c r="D25" s="19"/>
      <c r="E25" s="19"/>
      <c r="F25" s="1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24">
        <f t="shared" si="0"/>
        <v>0</v>
      </c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24">
        <f t="shared" si="1"/>
        <v>0</v>
      </c>
      <c r="AS25" s="24"/>
      <c r="AT25" s="24">
        <f t="shared" si="4"/>
        <v>0</v>
      </c>
      <c r="AU25" s="24"/>
      <c r="AV25" s="24">
        <f t="shared" si="3"/>
        <v>0</v>
      </c>
    </row>
    <row r="26" spans="2:48">
      <c r="B26" s="23" t="s">
        <v>86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24">
        <f t="shared" si="0"/>
        <v>0</v>
      </c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24">
        <f t="shared" si="1"/>
        <v>0</v>
      </c>
      <c r="AS26" s="24"/>
      <c r="AT26" s="24">
        <f t="shared" si="4"/>
        <v>0</v>
      </c>
      <c r="AU26" s="24"/>
      <c r="AV26" s="24">
        <f t="shared" si="3"/>
        <v>0</v>
      </c>
    </row>
    <row r="27" spans="2:48">
      <c r="B27" s="23" t="s">
        <v>87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24">
        <f t="shared" si="0"/>
        <v>0</v>
      </c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24">
        <f t="shared" si="1"/>
        <v>0</v>
      </c>
      <c r="AS27" s="24"/>
      <c r="AT27" s="24">
        <f t="shared" si="4"/>
        <v>0</v>
      </c>
      <c r="AU27" s="24"/>
      <c r="AV27" s="24">
        <f t="shared" si="3"/>
        <v>0</v>
      </c>
    </row>
    <row r="28" spans="2:48">
      <c r="B28" s="23" t="s">
        <v>88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24">
        <f t="shared" si="0"/>
        <v>0</v>
      </c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24">
        <f t="shared" si="1"/>
        <v>0</v>
      </c>
      <c r="AS28" s="24"/>
      <c r="AT28" s="24">
        <f t="shared" si="4"/>
        <v>0</v>
      </c>
      <c r="AU28" s="24"/>
      <c r="AV28" s="24">
        <f t="shared" si="3"/>
        <v>0</v>
      </c>
    </row>
    <row r="29" spans="2:48">
      <c r="B29" s="23" t="s">
        <v>89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24">
        <f t="shared" si="0"/>
        <v>0</v>
      </c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24">
        <f t="shared" si="1"/>
        <v>0</v>
      </c>
      <c r="AS29" s="24"/>
      <c r="AT29" s="24">
        <f t="shared" si="4"/>
        <v>0</v>
      </c>
      <c r="AU29" s="24"/>
      <c r="AV29" s="24">
        <f t="shared" si="3"/>
        <v>0</v>
      </c>
    </row>
    <row r="30" spans="2:48" s="30" customFormat="1">
      <c r="B30" s="21" t="s">
        <v>90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>
        <f>SUM(AB31:AB34)</f>
        <v>0</v>
      </c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>
        <f>SUM(AR31:AR34)</f>
        <v>0</v>
      </c>
      <c r="AS30" s="22"/>
      <c r="AT30" s="22">
        <f>SUM(AT31:AT34)</f>
        <v>0</v>
      </c>
      <c r="AU30" s="22">
        <f>SUM(AU31:AU34)</f>
        <v>0</v>
      </c>
      <c r="AV30" s="22">
        <f>SUM(AV31:AV34)</f>
        <v>0</v>
      </c>
    </row>
    <row r="31" spans="2:48" ht="22.5">
      <c r="B31" s="52" t="s">
        <v>91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24">
        <f t="shared" si="0"/>
        <v>0</v>
      </c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24">
        <f t="shared" si="1"/>
        <v>0</v>
      </c>
      <c r="AS31" s="24"/>
      <c r="AT31" s="24">
        <f t="shared" ref="AT31:AT34" si="5">SUM(AB31,AR31)</f>
        <v>0</v>
      </c>
      <c r="AU31" s="24"/>
      <c r="AV31" s="24">
        <f t="shared" si="3"/>
        <v>0</v>
      </c>
    </row>
    <row r="32" spans="2:48" ht="22.5">
      <c r="B32" s="52" t="s">
        <v>92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24">
        <f t="shared" si="0"/>
        <v>0</v>
      </c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24">
        <f t="shared" si="1"/>
        <v>0</v>
      </c>
      <c r="AS32" s="24"/>
      <c r="AT32" s="24">
        <f t="shared" si="5"/>
        <v>0</v>
      </c>
      <c r="AU32" s="24"/>
      <c r="AV32" s="24">
        <f t="shared" si="3"/>
        <v>0</v>
      </c>
    </row>
    <row r="33" spans="2:48">
      <c r="B33" s="52" t="s">
        <v>93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24">
        <f t="shared" si="0"/>
        <v>0</v>
      </c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24">
        <f t="shared" si="1"/>
        <v>0</v>
      </c>
      <c r="AS33" s="24"/>
      <c r="AT33" s="24">
        <f t="shared" si="5"/>
        <v>0</v>
      </c>
      <c r="AU33" s="24"/>
      <c r="AV33" s="24">
        <f t="shared" si="3"/>
        <v>0</v>
      </c>
    </row>
    <row r="34" spans="2:48">
      <c r="B34" s="23" t="s">
        <v>94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24">
        <f t="shared" si="0"/>
        <v>0</v>
      </c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24">
        <f t="shared" si="1"/>
        <v>0</v>
      </c>
      <c r="AS34" s="24"/>
      <c r="AT34" s="24">
        <f t="shared" si="5"/>
        <v>0</v>
      </c>
      <c r="AU34" s="24"/>
      <c r="AV34" s="24">
        <f t="shared" si="3"/>
        <v>0</v>
      </c>
    </row>
    <row r="35" spans="2:48" s="30" customFormat="1">
      <c r="B35" s="21" t="s">
        <v>95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>
        <f>SUM(AB36)</f>
        <v>0</v>
      </c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>
        <f>SUM(AR36)</f>
        <v>0</v>
      </c>
      <c r="AS35" s="22"/>
      <c r="AT35" s="22">
        <f>SUM(AT36)</f>
        <v>0</v>
      </c>
      <c r="AU35" s="22">
        <f>SUM(AU36)</f>
        <v>0</v>
      </c>
      <c r="AV35" s="22">
        <f>SUM(AV36)</f>
        <v>0</v>
      </c>
    </row>
    <row r="36" spans="2:48">
      <c r="B36" s="23" t="s">
        <v>96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24">
        <f t="shared" si="0"/>
        <v>0</v>
      </c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24">
        <f t="shared" si="1"/>
        <v>0</v>
      </c>
      <c r="AS36" s="24"/>
      <c r="AT36" s="24">
        <f>SUM(AB36,AR36)</f>
        <v>0</v>
      </c>
      <c r="AU36" s="24"/>
      <c r="AV36" s="24">
        <f t="shared" si="3"/>
        <v>0</v>
      </c>
    </row>
    <row r="37" spans="2:48" s="30" customFormat="1">
      <c r="B37" s="21" t="s">
        <v>97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>
        <f>SUM(AB38)</f>
        <v>0</v>
      </c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>
        <f>SUM(AR38)</f>
        <v>0</v>
      </c>
      <c r="AS37" s="22"/>
      <c r="AT37" s="22">
        <f>SUM(AT38)</f>
        <v>0</v>
      </c>
      <c r="AU37" s="22">
        <f>SUM(AU38)</f>
        <v>0</v>
      </c>
      <c r="AV37" s="22">
        <f>SUM(AV38)</f>
        <v>0</v>
      </c>
    </row>
    <row r="38" spans="2:48">
      <c r="B38" s="23" t="s">
        <v>98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24">
        <f t="shared" si="0"/>
        <v>0</v>
      </c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24">
        <f t="shared" si="1"/>
        <v>0</v>
      </c>
      <c r="AS38" s="24"/>
      <c r="AT38" s="24">
        <f>SUM(AB38,AR38)</f>
        <v>0</v>
      </c>
      <c r="AU38" s="24"/>
      <c r="AV38" s="24">
        <f t="shared" si="3"/>
        <v>0</v>
      </c>
    </row>
    <row r="39" spans="2:48" ht="9" customHeight="1">
      <c r="B39" s="53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</row>
    <row r="40" spans="2:48">
      <c r="B40" s="18" t="s">
        <v>99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</row>
    <row r="41" spans="2:48" s="30" customFormat="1">
      <c r="B41" s="21" t="s">
        <v>100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>
        <f>SUM(AB43:AB45)</f>
        <v>0</v>
      </c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>
        <f>SUM(AR43:AR45)</f>
        <v>0</v>
      </c>
      <c r="AS41" s="22"/>
      <c r="AT41" s="22">
        <f>SUM(AT43:AT45)</f>
        <v>0</v>
      </c>
      <c r="AU41" s="22">
        <f>SUM(AU43:AU45)</f>
        <v>0</v>
      </c>
      <c r="AV41" s="22">
        <f>SUM(AV43:AV45)</f>
        <v>0</v>
      </c>
    </row>
    <row r="42" spans="2:48">
      <c r="B42" s="23" t="s">
        <v>101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24">
        <f t="shared" si="0"/>
        <v>0</v>
      </c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24">
        <f t="shared" ref="AR42:AR45" si="6">SUM(AD42:AQ42)</f>
        <v>0</v>
      </c>
      <c r="AS42" s="24"/>
      <c r="AT42" s="24">
        <f t="shared" ref="AT42:AT45" si="7">SUM(AB42,AR42)</f>
        <v>0</v>
      </c>
      <c r="AU42" s="24"/>
      <c r="AV42" s="24">
        <f t="shared" ref="AV42:AV45" si="8">AT42+AU42</f>
        <v>0</v>
      </c>
    </row>
    <row r="43" spans="2:48">
      <c r="B43" s="23" t="s">
        <v>102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24">
        <f t="shared" si="0"/>
        <v>0</v>
      </c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24">
        <f t="shared" si="6"/>
        <v>0</v>
      </c>
      <c r="AS43" s="24"/>
      <c r="AT43" s="24">
        <f t="shared" si="7"/>
        <v>0</v>
      </c>
      <c r="AU43" s="24"/>
      <c r="AV43" s="24">
        <f t="shared" si="8"/>
        <v>0</v>
      </c>
    </row>
    <row r="44" spans="2:48">
      <c r="B44" s="23" t="s">
        <v>103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24">
        <f t="shared" si="0"/>
        <v>0</v>
      </c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24">
        <f t="shared" si="6"/>
        <v>0</v>
      </c>
      <c r="AS44" s="24"/>
      <c r="AT44" s="24">
        <f t="shared" si="7"/>
        <v>0</v>
      </c>
      <c r="AU44" s="24"/>
      <c r="AV44" s="24">
        <f t="shared" si="8"/>
        <v>0</v>
      </c>
    </row>
    <row r="45" spans="2:48">
      <c r="B45" s="23" t="s">
        <v>104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24">
        <f t="shared" si="0"/>
        <v>0</v>
      </c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24">
        <f t="shared" si="6"/>
        <v>0</v>
      </c>
      <c r="AS45" s="24"/>
      <c r="AT45" s="24">
        <f t="shared" si="7"/>
        <v>0</v>
      </c>
      <c r="AU45" s="24"/>
      <c r="AV45" s="24">
        <f t="shared" si="8"/>
        <v>0</v>
      </c>
    </row>
    <row r="46" spans="2:48" s="30" customFormat="1">
      <c r="B46" s="21" t="s">
        <v>105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>
        <f>SUM(AB47:AB51)</f>
        <v>0</v>
      </c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>
        <f>SUM(AR47:AR51)</f>
        <v>0</v>
      </c>
      <c r="AS46" s="22"/>
      <c r="AT46" s="22">
        <f>SUM(AT47:AT51)</f>
        <v>0</v>
      </c>
      <c r="AU46" s="22">
        <f>SUM(AU47:AU51)</f>
        <v>15830.33</v>
      </c>
      <c r="AV46" s="22">
        <f>SUM(AV47:AV51)</f>
        <v>15830.33</v>
      </c>
    </row>
    <row r="47" spans="2:48">
      <c r="B47" s="23" t="s">
        <v>106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24">
        <f t="shared" si="0"/>
        <v>0</v>
      </c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24">
        <f t="shared" ref="AR47:AR51" si="9">SUM(AD47:AQ47)</f>
        <v>0</v>
      </c>
      <c r="AS47" s="24"/>
      <c r="AT47" s="24">
        <f t="shared" ref="AT47:AT51" si="10">SUM(AB47,AR47)</f>
        <v>0</v>
      </c>
      <c r="AU47" s="24">
        <v>15830.33</v>
      </c>
      <c r="AV47" s="24">
        <f t="shared" ref="AV47:AV51" si="11">AT47+AU47</f>
        <v>15830.33</v>
      </c>
    </row>
    <row r="48" spans="2:48">
      <c r="B48" s="23" t="s">
        <v>107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24">
        <f t="shared" si="0"/>
        <v>0</v>
      </c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24">
        <f t="shared" si="9"/>
        <v>0</v>
      </c>
      <c r="AS48" s="24"/>
      <c r="AT48" s="24">
        <f t="shared" si="10"/>
        <v>0</v>
      </c>
      <c r="AU48" s="24"/>
      <c r="AV48" s="24">
        <f t="shared" si="11"/>
        <v>0</v>
      </c>
    </row>
    <row r="49" spans="2:48">
      <c r="B49" s="23" t="s">
        <v>108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24">
        <f t="shared" si="0"/>
        <v>0</v>
      </c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24">
        <f t="shared" si="9"/>
        <v>0</v>
      </c>
      <c r="AS49" s="24"/>
      <c r="AT49" s="24">
        <f t="shared" si="10"/>
        <v>0</v>
      </c>
      <c r="AU49" s="24"/>
      <c r="AV49" s="24">
        <f t="shared" si="11"/>
        <v>0</v>
      </c>
    </row>
    <row r="50" spans="2:48">
      <c r="B50" s="23" t="s">
        <v>109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24">
        <f t="shared" si="0"/>
        <v>0</v>
      </c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24">
        <f t="shared" si="9"/>
        <v>0</v>
      </c>
      <c r="AS50" s="24"/>
      <c r="AT50" s="24">
        <f t="shared" si="10"/>
        <v>0</v>
      </c>
      <c r="AU50" s="24"/>
      <c r="AV50" s="24">
        <f t="shared" si="11"/>
        <v>0</v>
      </c>
    </row>
    <row r="51" spans="2:48">
      <c r="B51" s="23" t="s">
        <v>110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24">
        <f t="shared" si="0"/>
        <v>0</v>
      </c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24">
        <f t="shared" si="9"/>
        <v>0</v>
      </c>
      <c r="AS51" s="24"/>
      <c r="AT51" s="24">
        <f t="shared" si="10"/>
        <v>0</v>
      </c>
      <c r="AU51" s="24"/>
      <c r="AV51" s="24">
        <f t="shared" si="11"/>
        <v>0</v>
      </c>
    </row>
    <row r="52" spans="2:48" s="30" customFormat="1">
      <c r="B52" s="21" t="s">
        <v>111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>
        <f>SUM(AB53:AB58)</f>
        <v>0</v>
      </c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>
        <f>SUM(AR53:AR58)</f>
        <v>0</v>
      </c>
      <c r="AS52" s="22"/>
      <c r="AT52" s="22">
        <f>SUM(AT53:AT58)</f>
        <v>0</v>
      </c>
      <c r="AU52" s="22">
        <f>SUM(AU53:AU58)</f>
        <v>343438864.97000003</v>
      </c>
      <c r="AV52" s="22">
        <f>SUM(AV53:AV58)</f>
        <v>343438864.97000003</v>
      </c>
    </row>
    <row r="53" spans="2:48">
      <c r="B53" s="23" t="s">
        <v>112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24">
        <f t="shared" si="0"/>
        <v>0</v>
      </c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24">
        <f t="shared" ref="AR53:AR58" si="12">SUM(AD53:AQ53)</f>
        <v>0</v>
      </c>
      <c r="AS53" s="24"/>
      <c r="AT53" s="24">
        <f t="shared" ref="AT53:AT58" si="13">SUM(AB53,AR53)</f>
        <v>0</v>
      </c>
      <c r="AU53" s="24">
        <v>343438864.97000003</v>
      </c>
      <c r="AV53" s="24">
        <f t="shared" ref="AV53:AV58" si="14">AT53+AU53</f>
        <v>343438864.97000003</v>
      </c>
    </row>
    <row r="54" spans="2:48">
      <c r="B54" s="23" t="s">
        <v>113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24">
        <f t="shared" si="0"/>
        <v>0</v>
      </c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24">
        <f t="shared" si="12"/>
        <v>0</v>
      </c>
      <c r="AS54" s="24"/>
      <c r="AT54" s="24">
        <f t="shared" si="13"/>
        <v>0</v>
      </c>
      <c r="AU54" s="24"/>
      <c r="AV54" s="24">
        <f t="shared" si="14"/>
        <v>0</v>
      </c>
    </row>
    <row r="55" spans="2:48">
      <c r="B55" s="23" t="s">
        <v>114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24">
        <f t="shared" si="0"/>
        <v>0</v>
      </c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24">
        <f t="shared" si="12"/>
        <v>0</v>
      </c>
      <c r="AS55" s="24"/>
      <c r="AT55" s="24">
        <f t="shared" si="13"/>
        <v>0</v>
      </c>
      <c r="AU55" s="24"/>
      <c r="AV55" s="24">
        <f t="shared" si="14"/>
        <v>0</v>
      </c>
    </row>
    <row r="56" spans="2:48">
      <c r="B56" s="23" t="s">
        <v>115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24">
        <f t="shared" si="0"/>
        <v>0</v>
      </c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24">
        <f t="shared" si="12"/>
        <v>0</v>
      </c>
      <c r="AS56" s="24"/>
      <c r="AT56" s="24">
        <f t="shared" si="13"/>
        <v>0</v>
      </c>
      <c r="AU56" s="24"/>
      <c r="AV56" s="24">
        <f t="shared" si="14"/>
        <v>0</v>
      </c>
    </row>
    <row r="57" spans="2:48">
      <c r="B57" s="23" t="s">
        <v>116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24">
        <f t="shared" si="0"/>
        <v>0</v>
      </c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24">
        <f t="shared" si="12"/>
        <v>0</v>
      </c>
      <c r="AS57" s="24"/>
      <c r="AT57" s="24">
        <f t="shared" si="13"/>
        <v>0</v>
      </c>
      <c r="AU57" s="24"/>
      <c r="AV57" s="24">
        <f t="shared" si="14"/>
        <v>0</v>
      </c>
    </row>
    <row r="58" spans="2:48">
      <c r="B58" s="23" t="s">
        <v>117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24">
        <f t="shared" si="0"/>
        <v>0</v>
      </c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24">
        <f t="shared" si="12"/>
        <v>0</v>
      </c>
      <c r="AS58" s="24"/>
      <c r="AT58" s="24">
        <f t="shared" si="13"/>
        <v>0</v>
      </c>
      <c r="AU58" s="24"/>
      <c r="AV58" s="24">
        <f t="shared" si="14"/>
        <v>0</v>
      </c>
    </row>
    <row r="59" spans="2:48" s="30" customFormat="1">
      <c r="B59" s="21" t="s">
        <v>118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>
        <f>SUM(AB60:AB67)</f>
        <v>2189449.7400000002</v>
      </c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>
        <f>SUM(AR60:AR67)</f>
        <v>0</v>
      </c>
      <c r="AS59" s="22"/>
      <c r="AT59" s="22">
        <f>SUM(AT60:AT67)</f>
        <v>2189449.7400000002</v>
      </c>
      <c r="AU59" s="22">
        <f>SUM(AU60:AU67)</f>
        <v>6189785.9800000004</v>
      </c>
      <c r="AV59" s="22">
        <f>SUM(AV60:AV67)</f>
        <v>8379235.7200000007</v>
      </c>
    </row>
    <row r="60" spans="2:48">
      <c r="B60" s="23" t="s">
        <v>119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24">
        <f t="shared" si="0"/>
        <v>0</v>
      </c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24">
        <f t="shared" ref="AR60:AR67" si="15">SUM(AD60:AQ60)</f>
        <v>0</v>
      </c>
      <c r="AS60" s="24"/>
      <c r="AT60" s="24">
        <f t="shared" ref="AT60:AT67" si="16">SUM(AB60,AR60)</f>
        <v>0</v>
      </c>
      <c r="AU60" s="24">
        <v>2831970.93</v>
      </c>
      <c r="AV60" s="24">
        <f t="shared" ref="AV60:AV67" si="17">AT60+AU60</f>
        <v>2831970.93</v>
      </c>
    </row>
    <row r="61" spans="2:48">
      <c r="B61" s="23" t="s">
        <v>120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24">
        <f t="shared" si="0"/>
        <v>0</v>
      </c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24">
        <f t="shared" si="15"/>
        <v>0</v>
      </c>
      <c r="AS61" s="24"/>
      <c r="AT61" s="24">
        <f t="shared" si="16"/>
        <v>0</v>
      </c>
      <c r="AU61" s="24">
        <v>891823.23</v>
      </c>
      <c r="AV61" s="24">
        <f t="shared" si="17"/>
        <v>891823.23</v>
      </c>
    </row>
    <row r="62" spans="2:48">
      <c r="B62" s="23" t="s">
        <v>121</v>
      </c>
      <c r="C62" s="49"/>
      <c r="D62" s="49"/>
      <c r="E62" s="49">
        <v>2189449.7400000002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24">
        <f t="shared" si="0"/>
        <v>2189449.7400000002</v>
      </c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24">
        <f t="shared" si="15"/>
        <v>0</v>
      </c>
      <c r="AS62" s="24"/>
      <c r="AT62" s="24">
        <f t="shared" si="16"/>
        <v>2189449.7400000002</v>
      </c>
      <c r="AU62" s="24">
        <v>294340.5</v>
      </c>
      <c r="AV62" s="24">
        <f t="shared" si="17"/>
        <v>2483790.2400000002</v>
      </c>
    </row>
    <row r="63" spans="2:48">
      <c r="B63" s="23" t="s">
        <v>122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24">
        <f t="shared" si="0"/>
        <v>0</v>
      </c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24">
        <f t="shared" si="15"/>
        <v>0</v>
      </c>
      <c r="AS63" s="24"/>
      <c r="AT63" s="24">
        <f t="shared" si="16"/>
        <v>0</v>
      </c>
      <c r="AU63" s="24">
        <v>1860475.92</v>
      </c>
      <c r="AV63" s="24">
        <f t="shared" si="17"/>
        <v>1860475.92</v>
      </c>
    </row>
    <row r="64" spans="2:48">
      <c r="B64" s="23" t="s">
        <v>123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24">
        <f t="shared" si="0"/>
        <v>0</v>
      </c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24">
        <f t="shared" si="15"/>
        <v>0</v>
      </c>
      <c r="AS64" s="24"/>
      <c r="AT64" s="24">
        <f t="shared" si="16"/>
        <v>0</v>
      </c>
      <c r="AU64" s="24"/>
      <c r="AV64" s="24">
        <f t="shared" si="17"/>
        <v>0</v>
      </c>
    </row>
    <row r="65" spans="2:48">
      <c r="B65" s="23" t="s">
        <v>124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24">
        <f t="shared" si="0"/>
        <v>0</v>
      </c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24">
        <f t="shared" si="15"/>
        <v>0</v>
      </c>
      <c r="AS65" s="24"/>
      <c r="AT65" s="24">
        <f t="shared" si="16"/>
        <v>0</v>
      </c>
      <c r="AU65" s="24">
        <v>311175.40000000002</v>
      </c>
      <c r="AV65" s="24">
        <f t="shared" si="17"/>
        <v>311175.40000000002</v>
      </c>
    </row>
    <row r="66" spans="2:48">
      <c r="B66" s="23" t="s">
        <v>125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24">
        <f t="shared" si="0"/>
        <v>0</v>
      </c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24">
        <f t="shared" si="15"/>
        <v>0</v>
      </c>
      <c r="AS66" s="24"/>
      <c r="AT66" s="24">
        <f t="shared" si="16"/>
        <v>0</v>
      </c>
      <c r="AU66" s="24"/>
      <c r="AV66" s="24">
        <f t="shared" si="17"/>
        <v>0</v>
      </c>
    </row>
    <row r="67" spans="2:48">
      <c r="B67" s="23" t="s">
        <v>126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24">
        <f t="shared" si="0"/>
        <v>0</v>
      </c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24">
        <f t="shared" si="15"/>
        <v>0</v>
      </c>
      <c r="AS67" s="24"/>
      <c r="AT67" s="24">
        <f t="shared" si="16"/>
        <v>0</v>
      </c>
      <c r="AU67" s="24"/>
      <c r="AV67" s="24">
        <f t="shared" si="17"/>
        <v>0</v>
      </c>
    </row>
    <row r="68" spans="2:48" s="30" customFormat="1">
      <c r="B68" s="21" t="s">
        <v>127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>
        <f>SUM(AB69:AB73)</f>
        <v>0</v>
      </c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>
        <f>SUM(AR69:AR73)</f>
        <v>0</v>
      </c>
      <c r="AS68" s="22"/>
      <c r="AT68" s="22">
        <f>SUM(AT69:AT73)</f>
        <v>0</v>
      </c>
      <c r="AU68" s="22">
        <f>SUM(AU69:AU73)</f>
        <v>31557.89</v>
      </c>
      <c r="AV68" s="22">
        <f>SUM(AV69:AV73)</f>
        <v>31557.89</v>
      </c>
    </row>
    <row r="69" spans="2:48">
      <c r="B69" s="23" t="s">
        <v>128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24">
        <f t="shared" si="0"/>
        <v>0</v>
      </c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24">
        <f t="shared" ref="AR69:AR73" si="18">SUM(AD69:AQ69)</f>
        <v>0</v>
      </c>
      <c r="AS69" s="24"/>
      <c r="AT69" s="24">
        <f t="shared" ref="AT69:AT73" si="19">SUM(AB69,AR69)</f>
        <v>0</v>
      </c>
      <c r="AU69" s="24">
        <v>31557.89</v>
      </c>
      <c r="AV69" s="24">
        <f t="shared" ref="AV69:AV73" si="20">AT69+AU69</f>
        <v>31557.89</v>
      </c>
    </row>
    <row r="70" spans="2:48">
      <c r="B70" s="23" t="s">
        <v>129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24">
        <f t="shared" si="0"/>
        <v>0</v>
      </c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24">
        <f t="shared" si="18"/>
        <v>0</v>
      </c>
      <c r="AS70" s="24"/>
      <c r="AT70" s="24">
        <f t="shared" si="19"/>
        <v>0</v>
      </c>
      <c r="AU70" s="24"/>
      <c r="AV70" s="24">
        <f t="shared" si="20"/>
        <v>0</v>
      </c>
    </row>
    <row r="71" spans="2:48">
      <c r="B71" s="23" t="s">
        <v>130</v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24">
        <f t="shared" si="0"/>
        <v>0</v>
      </c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24">
        <f t="shared" si="18"/>
        <v>0</v>
      </c>
      <c r="AS71" s="24"/>
      <c r="AT71" s="24">
        <f t="shared" si="19"/>
        <v>0</v>
      </c>
      <c r="AU71" s="24"/>
      <c r="AV71" s="24">
        <f t="shared" si="20"/>
        <v>0</v>
      </c>
    </row>
    <row r="72" spans="2:48">
      <c r="B72" s="23" t="s">
        <v>131</v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24">
        <f t="shared" si="0"/>
        <v>0</v>
      </c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24">
        <f t="shared" si="18"/>
        <v>0</v>
      </c>
      <c r="AS72" s="24"/>
      <c r="AT72" s="24">
        <f t="shared" si="19"/>
        <v>0</v>
      </c>
      <c r="AU72" s="24"/>
      <c r="AV72" s="24">
        <f t="shared" si="20"/>
        <v>0</v>
      </c>
    </row>
    <row r="73" spans="2:48">
      <c r="B73" s="23" t="s">
        <v>132</v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24">
        <f t="shared" si="0"/>
        <v>0</v>
      </c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24">
        <f t="shared" si="18"/>
        <v>0</v>
      </c>
      <c r="AS73" s="24"/>
      <c r="AT73" s="24">
        <f t="shared" si="19"/>
        <v>0</v>
      </c>
      <c r="AU73" s="24"/>
      <c r="AV73" s="24">
        <f t="shared" si="20"/>
        <v>0</v>
      </c>
    </row>
    <row r="74" spans="2:48" s="30" customFormat="1">
      <c r="B74" s="21" t="s">
        <v>133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>
        <f>SUM(AB75:AB76)</f>
        <v>0</v>
      </c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>
        <f>SUM(AR75:AR76)</f>
        <v>0</v>
      </c>
      <c r="AS74" s="22"/>
      <c r="AT74" s="22">
        <f>SUM(AT75:AT76)</f>
        <v>0</v>
      </c>
      <c r="AU74" s="22">
        <f>SUM(AU75:AU76)</f>
        <v>0</v>
      </c>
      <c r="AV74" s="22">
        <f>SUM(AV75:AV76)</f>
        <v>0</v>
      </c>
    </row>
    <row r="75" spans="2:48">
      <c r="B75" s="23" t="s">
        <v>134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24">
        <f t="shared" si="0"/>
        <v>0</v>
      </c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24">
        <f t="shared" ref="AR75:AR76" si="21">SUM(AD75:AQ75)</f>
        <v>0</v>
      </c>
      <c r="AS75" s="24"/>
      <c r="AT75" s="24">
        <f t="shared" ref="AT75:AT76" si="22">SUM(AB75,AR75)</f>
        <v>0</v>
      </c>
      <c r="AU75" s="24"/>
      <c r="AV75" s="24">
        <f t="shared" ref="AV75:AV85" si="23">AT75+AU75</f>
        <v>0</v>
      </c>
    </row>
    <row r="76" spans="2:48">
      <c r="B76" s="23" t="s">
        <v>135</v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24">
        <f t="shared" ref="AB76:AB85" si="24">SUM(C76:AA76)</f>
        <v>0</v>
      </c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24">
        <f t="shared" si="21"/>
        <v>0</v>
      </c>
      <c r="AS76" s="24"/>
      <c r="AT76" s="24">
        <f t="shared" si="22"/>
        <v>0</v>
      </c>
      <c r="AU76" s="24"/>
      <c r="AV76" s="24">
        <f t="shared" si="23"/>
        <v>0</v>
      </c>
    </row>
    <row r="77" spans="2:48" s="30" customFormat="1">
      <c r="B77" s="21" t="s">
        <v>136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>
        <f>SUM(AB78:AB82)</f>
        <v>1876601.32</v>
      </c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>
        <f>SUM(AR78:AR82)</f>
        <v>0</v>
      </c>
      <c r="AS77" s="22"/>
      <c r="AT77" s="22">
        <f>SUM(AT78:AT82)</f>
        <v>1876601.32</v>
      </c>
      <c r="AU77" s="22">
        <f>SUM(AU78:AU82)</f>
        <v>51200000</v>
      </c>
      <c r="AV77" s="22">
        <f>SUM(AV78:AV82)</f>
        <v>53076601.32</v>
      </c>
    </row>
    <row r="78" spans="2:48">
      <c r="B78" s="23" t="s">
        <v>137</v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24">
        <f t="shared" si="24"/>
        <v>0</v>
      </c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24">
        <f t="shared" ref="AR78:AR82" si="25">SUM(AD78:AQ78)</f>
        <v>0</v>
      </c>
      <c r="AS78" s="24"/>
      <c r="AT78" s="24">
        <f t="shared" ref="AT78:AT82" si="26">SUM(AB78,AR78)</f>
        <v>0</v>
      </c>
      <c r="AU78" s="24"/>
      <c r="AV78" s="24">
        <f t="shared" si="23"/>
        <v>0</v>
      </c>
    </row>
    <row r="79" spans="2:48">
      <c r="B79" s="31" t="s">
        <v>138</v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24">
        <f t="shared" si="24"/>
        <v>0</v>
      </c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24">
        <f t="shared" si="25"/>
        <v>0</v>
      </c>
      <c r="AS79" s="24"/>
      <c r="AT79" s="24">
        <f t="shared" si="26"/>
        <v>0</v>
      </c>
      <c r="AU79" s="24"/>
      <c r="AV79" s="24">
        <f t="shared" si="23"/>
        <v>0</v>
      </c>
    </row>
    <row r="80" spans="2:48">
      <c r="B80" s="31" t="s">
        <v>139</v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24">
        <f t="shared" si="24"/>
        <v>0</v>
      </c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24">
        <f t="shared" si="25"/>
        <v>0</v>
      </c>
      <c r="AS80" s="24"/>
      <c r="AT80" s="24">
        <f t="shared" si="26"/>
        <v>0</v>
      </c>
      <c r="AU80" s="24"/>
      <c r="AV80" s="24">
        <f t="shared" si="23"/>
        <v>0</v>
      </c>
    </row>
    <row r="81" spans="1:48">
      <c r="B81" s="31" t="s">
        <v>140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24">
        <f t="shared" si="24"/>
        <v>0</v>
      </c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24">
        <f t="shared" si="25"/>
        <v>0</v>
      </c>
      <c r="AS81" s="24"/>
      <c r="AT81" s="24">
        <f t="shared" si="26"/>
        <v>0</v>
      </c>
      <c r="AU81" s="24"/>
      <c r="AV81" s="24">
        <f t="shared" si="23"/>
        <v>0</v>
      </c>
    </row>
    <row r="82" spans="1:48">
      <c r="B82" s="23" t="s">
        <v>141</v>
      </c>
      <c r="C82" s="49"/>
      <c r="D82" s="49"/>
      <c r="E82" s="49">
        <v>1876601.32</v>
      </c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24">
        <f t="shared" si="24"/>
        <v>1876601.32</v>
      </c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24">
        <f t="shared" si="25"/>
        <v>0</v>
      </c>
      <c r="AS82" s="24"/>
      <c r="AT82" s="24">
        <f t="shared" si="26"/>
        <v>1876601.32</v>
      </c>
      <c r="AU82" s="24">
        <v>51200000</v>
      </c>
      <c r="AV82" s="24">
        <f t="shared" si="23"/>
        <v>53076601.32</v>
      </c>
    </row>
    <row r="83" spans="1:48" s="30" customFormat="1">
      <c r="B83" s="21" t="s">
        <v>142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>
        <f>SUM(AB84:AB85)</f>
        <v>0</v>
      </c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>
        <f>SUM(AR84:AR85)</f>
        <v>0</v>
      </c>
      <c r="AS83" s="22"/>
      <c r="AT83" s="22">
        <f>SUM(AT84:AT85)</f>
        <v>0</v>
      </c>
      <c r="AU83" s="22">
        <f>SUM(AU84:AU85)</f>
        <v>0</v>
      </c>
      <c r="AV83" s="22">
        <f>SUM(AV84:AV85)</f>
        <v>0</v>
      </c>
    </row>
    <row r="84" spans="1:48">
      <c r="B84" s="31" t="s">
        <v>143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24">
        <f t="shared" si="24"/>
        <v>0</v>
      </c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24">
        <f t="shared" ref="AR84:AR85" si="27">SUM(AD84:AQ84)</f>
        <v>0</v>
      </c>
      <c r="AS84" s="24"/>
      <c r="AT84" s="24">
        <f t="shared" ref="AT84:AT85" si="28">SUM(AB84,AR84)</f>
        <v>0</v>
      </c>
      <c r="AU84" s="24"/>
      <c r="AV84" s="24">
        <f t="shared" si="23"/>
        <v>0</v>
      </c>
    </row>
    <row r="85" spans="1:48">
      <c r="B85" s="23" t="s">
        <v>144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24">
        <f t="shared" si="24"/>
        <v>0</v>
      </c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24">
        <f t="shared" si="27"/>
        <v>0</v>
      </c>
      <c r="AS85" s="24"/>
      <c r="AT85" s="24">
        <f t="shared" si="28"/>
        <v>0</v>
      </c>
      <c r="AU85" s="24"/>
      <c r="AV85" s="24">
        <f t="shared" si="23"/>
        <v>0</v>
      </c>
    </row>
    <row r="86" spans="1:48">
      <c r="B86" s="54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</row>
    <row r="87" spans="1:48"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</row>
    <row r="88" spans="1:48"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</row>
    <row r="89" spans="1:48"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</row>
    <row r="90" spans="1:48"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</row>
    <row r="91" spans="1:48"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</row>
    <row r="92" spans="1:48">
      <c r="B92" s="56" t="s">
        <v>67</v>
      </c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</row>
    <row r="93" spans="1:48">
      <c r="B93" s="56"/>
    </row>
    <row r="94" spans="1:48">
      <c r="B94" s="56"/>
    </row>
    <row r="95" spans="1:48">
      <c r="A95" s="37" t="s">
        <v>68</v>
      </c>
      <c r="B95" s="57" t="s">
        <v>69</v>
      </c>
    </row>
    <row r="96" spans="1:48">
      <c r="A96" s="38"/>
      <c r="B96" s="57"/>
    </row>
    <row r="97" spans="1:2">
      <c r="A97" s="38"/>
      <c r="B97" s="57"/>
    </row>
  </sheetData>
  <mergeCells count="17">
    <mergeCell ref="AU7:AV7"/>
    <mergeCell ref="A1:AV1"/>
    <mergeCell ref="A2:AV2"/>
    <mergeCell ref="A4:AV4"/>
    <mergeCell ref="A5:AV5"/>
    <mergeCell ref="A6:AV6"/>
    <mergeCell ref="AU9:AU11"/>
    <mergeCell ref="AV9:AV11"/>
    <mergeCell ref="C10:AA10"/>
    <mergeCell ref="AB10:AB11"/>
    <mergeCell ref="AD10:AQ10"/>
    <mergeCell ref="AR10:AR11"/>
    <mergeCell ref="B92:B94"/>
    <mergeCell ref="B95:B97"/>
    <mergeCell ref="B9:B11"/>
    <mergeCell ref="C9:AS9"/>
    <mergeCell ref="AT9:AT11"/>
  </mergeCells>
  <pageMargins left="0.27559055118110237" right="0.23622047244094491" top="0.74803149606299213" bottom="0.74803149606299213" header="0.31496062992125984" footer="0.31496062992125984"/>
  <pageSetup paperSize="5" scale="30" orientation="landscape" r:id="rId1"/>
  <headerFooter>
    <oddHeader>&amp;R
Página 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B09A5B"/>
  </sheetPr>
  <dimension ref="A1:AV91"/>
  <sheetViews>
    <sheetView tabSelected="1" zoomScale="85" zoomScaleNormal="85" workbookViewId="0">
      <pane xSplit="2" ySplit="11" topLeftCell="T15" activePane="bottomRight" state="frozen"/>
      <selection activeCell="AU1" sqref="AU1:AV1048576"/>
      <selection pane="topRight" activeCell="AU1" sqref="AU1:AV1048576"/>
      <selection pane="bottomLeft" activeCell="AU1" sqref="AU1:AV1048576"/>
      <selection pane="bottomRight" activeCell="W15" sqref="W15"/>
    </sheetView>
  </sheetViews>
  <sheetFormatPr baseColWidth="10" defaultRowHeight="15"/>
  <cols>
    <col min="1" max="1" width="2.7109375" style="8" customWidth="1"/>
    <col min="2" max="2" width="56.85546875" style="8" customWidth="1"/>
    <col min="3" max="27" width="11.42578125" style="8"/>
    <col min="28" max="28" width="11.42578125" style="8" customWidth="1"/>
    <col min="29" max="29" width="1.7109375" style="8" customWidth="1"/>
    <col min="30" max="42" width="11.42578125" style="8"/>
    <col min="43" max="43" width="12.7109375" style="8" bestFit="1" customWidth="1"/>
    <col min="44" max="44" width="14.5703125" style="8" customWidth="1"/>
    <col min="45" max="45" width="1.7109375" style="8" customWidth="1"/>
    <col min="46" max="46" width="16" style="8" customWidth="1"/>
    <col min="47" max="47" width="15" style="8" customWidth="1"/>
    <col min="48" max="48" width="15.5703125" style="8" customWidth="1"/>
    <col min="49" max="16384" width="11.42578125" style="8"/>
  </cols>
  <sheetData>
    <row r="1" spans="1:48" s="1" customFormat="1" ht="18" customHeight="1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</row>
    <row r="2" spans="1:48" s="1" customFormat="1" ht="18" customHeight="1">
      <c r="A2" s="92" t="s">
        <v>146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</row>
    <row r="3" spans="1:48" s="1" customFormat="1" ht="9.949999999999999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1" customFormat="1" ht="18" customHeight="1">
      <c r="A4" s="92" t="s">
        <v>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</row>
    <row r="5" spans="1:48" s="1" customFormat="1" ht="18" customHeight="1">
      <c r="A5" s="92" t="s">
        <v>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</row>
    <row r="6" spans="1:48" s="1" customFormat="1" ht="18" customHeight="1">
      <c r="A6" s="92" t="s">
        <v>145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</row>
    <row r="7" spans="1:48" s="1" customFormat="1">
      <c r="A7" s="3"/>
      <c r="B7" s="3"/>
      <c r="C7" s="3"/>
      <c r="D7" s="3"/>
      <c r="E7" s="3"/>
      <c r="F7" s="3"/>
      <c r="G7" s="4"/>
      <c r="H7" s="4"/>
      <c r="I7" s="5"/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93"/>
      <c r="AV7" s="93"/>
    </row>
    <row r="8" spans="1:48" s="1" customFormat="1">
      <c r="A8" s="3"/>
      <c r="B8" s="3"/>
      <c r="C8" s="3"/>
      <c r="D8" s="3"/>
      <c r="E8" s="3"/>
      <c r="F8" s="3"/>
      <c r="G8" s="4"/>
      <c r="H8" s="4"/>
      <c r="I8" s="5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6" t="s">
        <v>3</v>
      </c>
      <c r="AV8" s="7" t="s">
        <v>147</v>
      </c>
    </row>
    <row r="9" spans="1:48" ht="18.75" customHeight="1">
      <c r="B9" s="58" t="s">
        <v>4</v>
      </c>
      <c r="C9" s="77" t="s">
        <v>5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9" t="s">
        <v>6</v>
      </c>
      <c r="AU9" s="82" t="s">
        <v>7</v>
      </c>
      <c r="AV9" s="85" t="s">
        <v>8</v>
      </c>
    </row>
    <row r="10" spans="1:48" ht="15.75">
      <c r="B10" s="59"/>
      <c r="C10" s="88" t="s">
        <v>9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73"/>
      <c r="AB10" s="90" t="s">
        <v>10</v>
      </c>
      <c r="AC10" s="9"/>
      <c r="AD10" s="89" t="s">
        <v>11</v>
      </c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73"/>
      <c r="AR10" s="63" t="s">
        <v>10</v>
      </c>
      <c r="AS10" s="10"/>
      <c r="AT10" s="80"/>
      <c r="AU10" s="83"/>
      <c r="AV10" s="86"/>
    </row>
    <row r="11" spans="1:48" s="11" customFormat="1" ht="15" customHeight="1">
      <c r="B11" s="60"/>
      <c r="C11" s="12" t="s">
        <v>12</v>
      </c>
      <c r="D11" s="12">
        <v>2012</v>
      </c>
      <c r="E11" s="12">
        <v>5811</v>
      </c>
      <c r="F11" s="12">
        <v>5812</v>
      </c>
      <c r="G11" s="12">
        <v>5813</v>
      </c>
      <c r="H11" s="12">
        <v>5814</v>
      </c>
      <c r="I11" s="12">
        <v>5815</v>
      </c>
      <c r="J11" s="12">
        <v>5816</v>
      </c>
      <c r="K11" s="12">
        <v>5817</v>
      </c>
      <c r="L11" s="12">
        <v>5818</v>
      </c>
      <c r="M11" s="12">
        <v>5819</v>
      </c>
      <c r="N11" s="12">
        <v>5841</v>
      </c>
      <c r="O11" s="12">
        <v>5842</v>
      </c>
      <c r="P11" s="12">
        <v>5843</v>
      </c>
      <c r="Q11" s="12">
        <v>5844</v>
      </c>
      <c r="R11" s="12">
        <v>5845</v>
      </c>
      <c r="S11" s="12">
        <v>5845</v>
      </c>
      <c r="T11" s="12">
        <v>5846</v>
      </c>
      <c r="U11" s="12">
        <v>5847</v>
      </c>
      <c r="V11" s="12">
        <v>5848</v>
      </c>
      <c r="W11" s="12">
        <v>5849</v>
      </c>
      <c r="X11" s="12" t="s">
        <v>13</v>
      </c>
      <c r="Y11" s="12">
        <v>6731</v>
      </c>
      <c r="Z11" s="12" t="s">
        <v>14</v>
      </c>
      <c r="AA11" s="12" t="s">
        <v>15</v>
      </c>
      <c r="AB11" s="91"/>
      <c r="AC11" s="12"/>
      <c r="AD11" s="12">
        <v>5821</v>
      </c>
      <c r="AE11" s="12">
        <v>5822</v>
      </c>
      <c r="AF11" s="12">
        <v>5823</v>
      </c>
      <c r="AG11" s="12">
        <v>5824</v>
      </c>
      <c r="AH11" s="12">
        <v>5825</v>
      </c>
      <c r="AI11" s="12">
        <v>5826</v>
      </c>
      <c r="AJ11" s="12">
        <v>5827</v>
      </c>
      <c r="AK11" s="12">
        <v>5828</v>
      </c>
      <c r="AL11" s="12">
        <v>5831</v>
      </c>
      <c r="AM11" s="12">
        <v>5832</v>
      </c>
      <c r="AN11" s="12">
        <v>5833</v>
      </c>
      <c r="AO11" s="12">
        <v>5851</v>
      </c>
      <c r="AP11" s="12">
        <v>6731</v>
      </c>
      <c r="AQ11" s="12" t="s">
        <v>16</v>
      </c>
      <c r="AR11" s="64"/>
      <c r="AS11" s="13"/>
      <c r="AT11" s="81"/>
      <c r="AU11" s="84"/>
      <c r="AV11" s="87"/>
    </row>
    <row r="12" spans="1:48" ht="7.5" customHeight="1">
      <c r="B12" s="14"/>
      <c r="C12" s="15"/>
      <c r="D12" s="15"/>
      <c r="E12" s="15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>
      <c r="B13" s="18" t="s">
        <v>17</v>
      </c>
      <c r="C13" s="19"/>
      <c r="D13" s="19"/>
      <c r="E13" s="19"/>
      <c r="F13" s="1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17"/>
      <c r="AC13" s="16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16"/>
      <c r="AS13" s="16"/>
      <c r="AT13" s="16"/>
      <c r="AU13" s="16"/>
      <c r="AV13" s="16"/>
    </row>
    <row r="14" spans="1:48">
      <c r="B14" s="21" t="s">
        <v>18</v>
      </c>
      <c r="C14" s="19"/>
      <c r="D14" s="19"/>
      <c r="E14" s="19"/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2">
        <f>SUM(AB15:AB21)</f>
        <v>122209.41</v>
      </c>
      <c r="AC14" s="16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2">
        <f>SUM(AR15:AR21)</f>
        <v>4.49</v>
      </c>
      <c r="AS14" s="16"/>
      <c r="AT14" s="22">
        <f>SUM(AT15:AT21)</f>
        <v>122213.90000000001</v>
      </c>
      <c r="AU14" s="22">
        <f t="shared" ref="AU14:AV14" si="0">SUM(AU15:AU21)</f>
        <v>0</v>
      </c>
      <c r="AV14" s="22">
        <f t="shared" si="0"/>
        <v>122213.90000000001</v>
      </c>
    </row>
    <row r="15" spans="1:48">
      <c r="B15" s="23" t="s">
        <v>19</v>
      </c>
      <c r="C15" s="19"/>
      <c r="D15" s="19"/>
      <c r="E15" s="19">
        <v>18080.89</v>
      </c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4"/>
      <c r="AB15" s="24">
        <f t="shared" ref="AB15:AB63" si="1">SUM(C15:AA15)</f>
        <v>18080.89</v>
      </c>
      <c r="AC15" s="24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4">
        <f>SUM(AD15:AQ15)</f>
        <v>0</v>
      </c>
      <c r="AS15" s="25"/>
      <c r="AT15" s="24">
        <f>SUM(AB15,AR15)</f>
        <v>18080.89</v>
      </c>
      <c r="AU15" s="24"/>
      <c r="AV15" s="24">
        <f>SUM(AT15,AU15)</f>
        <v>18080.89</v>
      </c>
    </row>
    <row r="16" spans="1:48">
      <c r="B16" s="23" t="s">
        <v>20</v>
      </c>
      <c r="C16" s="19"/>
      <c r="D16" s="19"/>
      <c r="E16" s="19"/>
      <c r="F16" s="19"/>
      <c r="G16" s="20"/>
      <c r="H16" s="20"/>
      <c r="I16" s="20"/>
      <c r="J16" s="20"/>
      <c r="K16" s="20"/>
      <c r="L16" s="20">
        <v>44283.57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4">
        <f t="shared" si="1"/>
        <v>44283.57</v>
      </c>
      <c r="AC16" s="25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4">
        <f t="shared" ref="AR16:AR21" si="2">SUM(AD16:AQ16)</f>
        <v>0</v>
      </c>
      <c r="AS16" s="25"/>
      <c r="AT16" s="24">
        <f t="shared" ref="AT16:AT21" si="3">SUM(AB16,AR16)</f>
        <v>44283.57</v>
      </c>
      <c r="AU16" s="24"/>
      <c r="AV16" s="24">
        <f t="shared" ref="AV16:AV40" si="4">SUM(AT16,AU16)</f>
        <v>44283.57</v>
      </c>
    </row>
    <row r="17" spans="2:48">
      <c r="B17" s="23" t="s">
        <v>21</v>
      </c>
      <c r="C17" s="19"/>
      <c r="D17" s="19"/>
      <c r="E17" s="19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4">
        <f t="shared" si="1"/>
        <v>0</v>
      </c>
      <c r="AC17" s="25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4">
        <f t="shared" si="2"/>
        <v>0</v>
      </c>
      <c r="AS17" s="25"/>
      <c r="AT17" s="24">
        <f t="shared" si="3"/>
        <v>0</v>
      </c>
      <c r="AU17" s="24"/>
      <c r="AV17" s="24">
        <f t="shared" si="4"/>
        <v>0</v>
      </c>
    </row>
    <row r="18" spans="2:48">
      <c r="B18" s="23" t="s">
        <v>22</v>
      </c>
      <c r="C18" s="19"/>
      <c r="D18" s="19"/>
      <c r="E18" s="19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4">
        <f t="shared" si="1"/>
        <v>0</v>
      </c>
      <c r="AC18" s="25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4">
        <f t="shared" si="2"/>
        <v>0</v>
      </c>
      <c r="AS18" s="25"/>
      <c r="AT18" s="24">
        <f t="shared" si="3"/>
        <v>0</v>
      </c>
      <c r="AU18" s="24"/>
      <c r="AV18" s="24">
        <f t="shared" si="4"/>
        <v>0</v>
      </c>
    </row>
    <row r="19" spans="2:48">
      <c r="B19" s="23" t="s">
        <v>23</v>
      </c>
      <c r="C19" s="19"/>
      <c r="D19" s="19"/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4">
        <f t="shared" si="1"/>
        <v>0</v>
      </c>
      <c r="AC19" s="25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4">
        <f t="shared" si="2"/>
        <v>0</v>
      </c>
      <c r="AS19" s="25"/>
      <c r="AT19" s="24">
        <f t="shared" si="3"/>
        <v>0</v>
      </c>
      <c r="AU19" s="24"/>
      <c r="AV19" s="24">
        <f t="shared" si="4"/>
        <v>0</v>
      </c>
    </row>
    <row r="20" spans="2:48">
      <c r="B20" s="23" t="s">
        <v>24</v>
      </c>
      <c r="C20" s="19"/>
      <c r="D20" s="19"/>
      <c r="E20" s="19">
        <v>59844.95</v>
      </c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4">
        <f t="shared" si="1"/>
        <v>59844.95</v>
      </c>
      <c r="AC20" s="25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4">
        <f t="shared" si="2"/>
        <v>0</v>
      </c>
      <c r="AS20" s="25"/>
      <c r="AT20" s="24">
        <f t="shared" si="3"/>
        <v>59844.95</v>
      </c>
      <c r="AU20" s="24"/>
      <c r="AV20" s="24">
        <f t="shared" si="4"/>
        <v>59844.95</v>
      </c>
    </row>
    <row r="21" spans="2:48">
      <c r="B21" s="23" t="s">
        <v>25</v>
      </c>
      <c r="C21" s="19"/>
      <c r="D21" s="19"/>
      <c r="E21" s="19"/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4">
        <f t="shared" si="1"/>
        <v>0</v>
      </c>
      <c r="AC21" s="25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>
        <v>4.49</v>
      </c>
      <c r="AR21" s="24">
        <f t="shared" si="2"/>
        <v>4.49</v>
      </c>
      <c r="AS21" s="25"/>
      <c r="AT21" s="24">
        <f t="shared" si="3"/>
        <v>4.49</v>
      </c>
      <c r="AU21" s="24"/>
      <c r="AV21" s="24">
        <f t="shared" si="4"/>
        <v>4.49</v>
      </c>
    </row>
    <row r="22" spans="2:48" s="30" customFormat="1">
      <c r="B22" s="26" t="s">
        <v>26</v>
      </c>
      <c r="C22" s="27"/>
      <c r="D22" s="27"/>
      <c r="E22" s="27"/>
      <c r="F22" s="27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2">
        <f>SUM(AB23)</f>
        <v>0</v>
      </c>
      <c r="AC22" s="29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2">
        <f>SUM(AR23)</f>
        <v>0</v>
      </c>
      <c r="AS22" s="16"/>
      <c r="AT22" s="22">
        <f>SUM(AT23)</f>
        <v>0</v>
      </c>
      <c r="AU22" s="22">
        <f t="shared" ref="AU22:AV22" si="5">SUM(AU23)</f>
        <v>0</v>
      </c>
      <c r="AV22" s="22">
        <f t="shared" si="5"/>
        <v>0</v>
      </c>
    </row>
    <row r="23" spans="2:48">
      <c r="B23" s="23" t="s">
        <v>27</v>
      </c>
      <c r="C23" s="19"/>
      <c r="D23" s="19"/>
      <c r="E23" s="19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4">
        <f t="shared" si="1"/>
        <v>0</v>
      </c>
      <c r="AC23" s="25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4">
        <f>SUM(AD23:AQ23)</f>
        <v>0</v>
      </c>
      <c r="AS23" s="25"/>
      <c r="AT23" s="24">
        <f>SUM(AB23,AR23)</f>
        <v>0</v>
      </c>
      <c r="AU23" s="24"/>
      <c r="AV23" s="24">
        <f t="shared" si="4"/>
        <v>0</v>
      </c>
    </row>
    <row r="24" spans="2:48" s="30" customFormat="1">
      <c r="B24" s="26" t="s">
        <v>28</v>
      </c>
      <c r="C24" s="27"/>
      <c r="D24" s="27"/>
      <c r="E24" s="27"/>
      <c r="F24" s="2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2">
        <f>SUM(AB25:AB26)</f>
        <v>0</v>
      </c>
      <c r="AC24" s="29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2">
        <f>SUM(AR25:AR26)</f>
        <v>0</v>
      </c>
      <c r="AS24" s="16"/>
      <c r="AT24" s="22">
        <f>SUM(AT25:AT26)</f>
        <v>0</v>
      </c>
      <c r="AU24" s="22">
        <f t="shared" ref="AU24:AV24" si="6">SUM(AU25:AU26)</f>
        <v>0</v>
      </c>
      <c r="AV24" s="22">
        <f t="shared" si="6"/>
        <v>0</v>
      </c>
    </row>
    <row r="25" spans="2:48">
      <c r="B25" s="23" t="s">
        <v>29</v>
      </c>
      <c r="C25" s="19"/>
      <c r="D25" s="19"/>
      <c r="E25" s="19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4">
        <f t="shared" si="1"/>
        <v>0</v>
      </c>
      <c r="AC25" s="25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4">
        <f t="shared" ref="AR25:AR26" si="7">SUM(AD25:AQ25)</f>
        <v>0</v>
      </c>
      <c r="AS25" s="25"/>
      <c r="AT25" s="24">
        <f t="shared" ref="AT25:AT26" si="8">SUM(AB25,AR25)</f>
        <v>0</v>
      </c>
      <c r="AU25" s="24"/>
      <c r="AV25" s="24">
        <f t="shared" si="4"/>
        <v>0</v>
      </c>
    </row>
    <row r="26" spans="2:48">
      <c r="B26" s="31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4">
        <f t="shared" si="1"/>
        <v>0</v>
      </c>
      <c r="AC26" s="25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4">
        <f t="shared" si="7"/>
        <v>0</v>
      </c>
      <c r="AS26" s="25"/>
      <c r="AT26" s="24">
        <f t="shared" si="8"/>
        <v>0</v>
      </c>
      <c r="AU26" s="24"/>
      <c r="AV26" s="24">
        <f t="shared" si="4"/>
        <v>0</v>
      </c>
    </row>
    <row r="27" spans="2:48" s="30" customFormat="1" ht="22.5">
      <c r="B27" s="21" t="s">
        <v>31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2">
        <f>SUM(AB28:AB33)</f>
        <v>0</v>
      </c>
      <c r="AC27" s="29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2">
        <f>SUM(AR28:AR33)</f>
        <v>0</v>
      </c>
      <c r="AS27" s="16"/>
      <c r="AT27" s="22">
        <f>SUM(AT28:AT33)</f>
        <v>0</v>
      </c>
      <c r="AU27" s="22">
        <f t="shared" ref="AU27:AV27" si="9">SUM(AU28:AU33)</f>
        <v>0</v>
      </c>
      <c r="AV27" s="22">
        <f t="shared" si="9"/>
        <v>0</v>
      </c>
    </row>
    <row r="28" spans="2:48">
      <c r="B28" s="23" t="s">
        <v>32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4">
        <f t="shared" si="1"/>
        <v>0</v>
      </c>
      <c r="AC28" s="25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4">
        <f t="shared" ref="AR28:AR33" si="10">SUM(AD28:AQ28)</f>
        <v>0</v>
      </c>
      <c r="AS28" s="25"/>
      <c r="AT28" s="24">
        <f t="shared" ref="AT28:AT33" si="11">SUM(AB28,AR28)</f>
        <v>0</v>
      </c>
      <c r="AU28" s="24"/>
      <c r="AV28" s="24">
        <f t="shared" si="4"/>
        <v>0</v>
      </c>
    </row>
    <row r="29" spans="2:48">
      <c r="B29" s="23" t="s">
        <v>33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4">
        <f t="shared" si="1"/>
        <v>0</v>
      </c>
      <c r="AC29" s="25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4">
        <f t="shared" si="10"/>
        <v>0</v>
      </c>
      <c r="AS29" s="25"/>
      <c r="AT29" s="24">
        <f t="shared" si="11"/>
        <v>0</v>
      </c>
      <c r="AU29" s="24"/>
      <c r="AV29" s="24">
        <f t="shared" si="4"/>
        <v>0</v>
      </c>
    </row>
    <row r="30" spans="2:48" s="30" customFormat="1">
      <c r="B30" s="23" t="s">
        <v>34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>
        <f t="shared" si="1"/>
        <v>0</v>
      </c>
      <c r="AC30" s="29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4">
        <f t="shared" si="10"/>
        <v>0</v>
      </c>
      <c r="AS30" s="25"/>
      <c r="AT30" s="24">
        <f t="shared" si="11"/>
        <v>0</v>
      </c>
      <c r="AU30" s="24"/>
      <c r="AV30" s="24">
        <f t="shared" si="4"/>
        <v>0</v>
      </c>
    </row>
    <row r="31" spans="2:48">
      <c r="B31" s="31" t="s">
        <v>35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4">
        <f t="shared" si="1"/>
        <v>0</v>
      </c>
      <c r="AC31" s="25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4">
        <f t="shared" si="10"/>
        <v>0</v>
      </c>
      <c r="AS31" s="25"/>
      <c r="AT31" s="24">
        <f t="shared" si="11"/>
        <v>0</v>
      </c>
      <c r="AU31" s="24"/>
      <c r="AV31" s="24">
        <f t="shared" si="4"/>
        <v>0</v>
      </c>
    </row>
    <row r="32" spans="2:48">
      <c r="B32" s="23" t="s">
        <v>36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4">
        <f t="shared" si="1"/>
        <v>0</v>
      </c>
      <c r="AC32" s="25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4">
        <f t="shared" si="10"/>
        <v>0</v>
      </c>
      <c r="AS32" s="25"/>
      <c r="AT32" s="24">
        <f t="shared" si="11"/>
        <v>0</v>
      </c>
      <c r="AU32" s="24"/>
      <c r="AV32" s="24">
        <f t="shared" si="4"/>
        <v>0</v>
      </c>
    </row>
    <row r="33" spans="2:48">
      <c r="B33" s="23" t="s">
        <v>37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4">
        <f t="shared" si="1"/>
        <v>0</v>
      </c>
      <c r="AC33" s="25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4">
        <f t="shared" si="10"/>
        <v>0</v>
      </c>
      <c r="AS33" s="25"/>
      <c r="AT33" s="24">
        <f t="shared" si="11"/>
        <v>0</v>
      </c>
      <c r="AU33" s="24"/>
      <c r="AV33" s="24">
        <f t="shared" si="4"/>
        <v>0</v>
      </c>
    </row>
    <row r="34" spans="2:48" s="30" customFormat="1">
      <c r="B34" s="14" t="s">
        <v>38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2">
        <f>SUM(AB35:AB36)</f>
        <v>0</v>
      </c>
      <c r="AC34" s="29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2">
        <f>SUM(AR35:AR36)</f>
        <v>0</v>
      </c>
      <c r="AS34" s="16"/>
      <c r="AT34" s="22">
        <f>SUM(AT35:AT36)</f>
        <v>0</v>
      </c>
      <c r="AU34" s="22">
        <f t="shared" ref="AU34:AV34" si="12">SUM(AU35:AU36)</f>
        <v>0</v>
      </c>
      <c r="AV34" s="22">
        <f t="shared" si="12"/>
        <v>0</v>
      </c>
    </row>
    <row r="35" spans="2:48" s="30" customFormat="1">
      <c r="B35" s="23" t="s">
        <v>39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4">
        <f t="shared" si="1"/>
        <v>0</v>
      </c>
      <c r="AC35" s="29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4">
        <f t="shared" ref="AR35:AR36" si="13">SUM(AD35:AQ35)</f>
        <v>0</v>
      </c>
      <c r="AS35" s="25"/>
      <c r="AT35" s="24">
        <f t="shared" ref="AT35:AT36" si="14">SUM(AB35,AR35)</f>
        <v>0</v>
      </c>
      <c r="AU35" s="24"/>
      <c r="AV35" s="24">
        <f t="shared" si="4"/>
        <v>0</v>
      </c>
    </row>
    <row r="36" spans="2:48">
      <c r="B36" s="23" t="s">
        <v>40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4">
        <f t="shared" si="1"/>
        <v>0</v>
      </c>
      <c r="AC36" s="25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4">
        <f t="shared" si="13"/>
        <v>0</v>
      </c>
      <c r="AS36" s="25"/>
      <c r="AT36" s="24">
        <f t="shared" si="14"/>
        <v>0</v>
      </c>
      <c r="AU36" s="24"/>
      <c r="AV36" s="24">
        <f t="shared" si="4"/>
        <v>0</v>
      </c>
    </row>
    <row r="37" spans="2:48" s="30" customFormat="1">
      <c r="B37" s="14" t="s">
        <v>41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2">
        <f>SUM(AB38:AB40)</f>
        <v>0</v>
      </c>
      <c r="AC37" s="29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2">
        <f>SUM(AR38:AR40)</f>
        <v>16324180</v>
      </c>
      <c r="AS37" s="16"/>
      <c r="AT37" s="22">
        <f>SUM(AT38:AT40)</f>
        <v>16324180</v>
      </c>
      <c r="AU37" s="22">
        <f t="shared" ref="AU37:AV37" si="15">SUM(AU38:AU40)</f>
        <v>0</v>
      </c>
      <c r="AV37" s="22">
        <f t="shared" si="15"/>
        <v>16324180</v>
      </c>
    </row>
    <row r="38" spans="2:48">
      <c r="B38" s="23" t="s">
        <v>42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4">
        <f t="shared" si="1"/>
        <v>0</v>
      </c>
      <c r="AC38" s="25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4">
        <f t="shared" ref="AR38:AR40" si="16">SUM(AD38:AQ38)</f>
        <v>0</v>
      </c>
      <c r="AS38" s="25"/>
      <c r="AT38" s="24">
        <f t="shared" ref="AT38:AT40" si="17">SUM(AB38,AR38)</f>
        <v>0</v>
      </c>
      <c r="AU38" s="24"/>
      <c r="AV38" s="24">
        <f t="shared" si="4"/>
        <v>0</v>
      </c>
    </row>
    <row r="39" spans="2:48" s="16" customFormat="1">
      <c r="B39" s="23" t="s">
        <v>43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4">
        <f t="shared" si="1"/>
        <v>0</v>
      </c>
      <c r="AC39" s="25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4">
        <f t="shared" si="16"/>
        <v>0</v>
      </c>
      <c r="AS39" s="25"/>
      <c r="AT39" s="24">
        <f t="shared" si="17"/>
        <v>0</v>
      </c>
      <c r="AU39" s="24"/>
      <c r="AV39" s="24">
        <f t="shared" si="4"/>
        <v>0</v>
      </c>
    </row>
    <row r="40" spans="2:48">
      <c r="B40" s="23" t="s">
        <v>44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4">
        <f t="shared" si="1"/>
        <v>0</v>
      </c>
      <c r="AC40" s="25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>
        <v>16324180</v>
      </c>
      <c r="AR40" s="24">
        <f t="shared" si="16"/>
        <v>16324180</v>
      </c>
      <c r="AS40" s="25"/>
      <c r="AT40" s="24">
        <f t="shared" si="17"/>
        <v>16324180</v>
      </c>
      <c r="AU40" s="24"/>
      <c r="AV40" s="24">
        <f t="shared" si="4"/>
        <v>16324180</v>
      </c>
    </row>
    <row r="41" spans="2:48" ht="9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4"/>
      <c r="AC41" s="34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4"/>
      <c r="AS41" s="34"/>
      <c r="AT41" s="34"/>
      <c r="AU41" s="34"/>
      <c r="AV41" s="34"/>
    </row>
    <row r="42" spans="2:48">
      <c r="B42" s="18" t="s">
        <v>45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5"/>
      <c r="AC42" s="25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5"/>
      <c r="AS42" s="25"/>
      <c r="AT42" s="25"/>
      <c r="AU42" s="25"/>
      <c r="AV42" s="25"/>
    </row>
    <row r="43" spans="2:48" s="30" customFormat="1">
      <c r="B43" s="21" t="s">
        <v>46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2">
        <f>SUM(AB44:AB45)</f>
        <v>0</v>
      </c>
      <c r="AC43" s="29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2">
        <f>SUM(AR44:AR45)</f>
        <v>0</v>
      </c>
      <c r="AS43" s="16"/>
      <c r="AT43" s="22">
        <f>SUM(AT44:AT45)</f>
        <v>0</v>
      </c>
      <c r="AU43" s="22">
        <f t="shared" ref="AU43:AV43" si="18">SUM(AU44:AU45)</f>
        <v>439504.95</v>
      </c>
      <c r="AV43" s="22">
        <f t="shared" si="18"/>
        <v>439504.95</v>
      </c>
    </row>
    <row r="44" spans="2:48" s="30" customFormat="1">
      <c r="B44" s="23" t="s">
        <v>47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4">
        <f t="shared" si="1"/>
        <v>0</v>
      </c>
      <c r="AC44" s="29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4">
        <f t="shared" ref="AR44:AR45" si="19">SUM(AD44:AQ44)</f>
        <v>0</v>
      </c>
      <c r="AS44" s="25"/>
      <c r="AT44" s="24">
        <f t="shared" ref="AT44:AT45" si="20">SUM(AB44,AR44)</f>
        <v>0</v>
      </c>
      <c r="AU44" s="24">
        <v>439504.95</v>
      </c>
      <c r="AV44" s="24">
        <f t="shared" ref="AV44:AV45" si="21">SUM(AT44,AU44)</f>
        <v>439504.95</v>
      </c>
    </row>
    <row r="45" spans="2:48">
      <c r="B45" s="23" t="s">
        <v>48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4">
        <f t="shared" si="1"/>
        <v>0</v>
      </c>
      <c r="AC45" s="25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4">
        <f t="shared" si="19"/>
        <v>0</v>
      </c>
      <c r="AS45" s="25"/>
      <c r="AT45" s="24">
        <f t="shared" si="20"/>
        <v>0</v>
      </c>
      <c r="AU45" s="24"/>
      <c r="AV45" s="24">
        <f t="shared" si="21"/>
        <v>0</v>
      </c>
    </row>
    <row r="46" spans="2:48" s="30" customFormat="1">
      <c r="B46" s="21" t="s">
        <v>49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2">
        <f>SUM(AB47)</f>
        <v>0</v>
      </c>
      <c r="AC46" s="29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2">
        <f>SUM(AR47)</f>
        <v>0</v>
      </c>
      <c r="AS46" s="16"/>
      <c r="AT46" s="22">
        <f>SUM(AT47)</f>
        <v>0</v>
      </c>
      <c r="AU46" s="22">
        <f>SUM(AU47)</f>
        <v>0</v>
      </c>
      <c r="AV46" s="22">
        <f>SUM(AV47)</f>
        <v>0</v>
      </c>
    </row>
    <row r="47" spans="2:48">
      <c r="B47" s="23" t="s">
        <v>50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4">
        <f t="shared" si="1"/>
        <v>0</v>
      </c>
      <c r="AC47" s="25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4">
        <f>SUM(AD47:AQ47)</f>
        <v>0</v>
      </c>
      <c r="AS47" s="25"/>
      <c r="AT47" s="24">
        <f>SUM(AB47,AR47)</f>
        <v>0</v>
      </c>
      <c r="AU47" s="24"/>
      <c r="AV47" s="24">
        <f t="shared" ref="AV47:AV50" si="22">SUM(AT47,AU47)</f>
        <v>0</v>
      </c>
    </row>
    <row r="48" spans="2:48" s="30" customFormat="1">
      <c r="B48" s="21" t="s">
        <v>51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2">
        <f>SUM(AB49:AB50)</f>
        <v>0</v>
      </c>
      <c r="AC48" s="29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2">
        <f>SUM(AR49:AR50)</f>
        <v>0</v>
      </c>
      <c r="AS48" s="16"/>
      <c r="AT48" s="22">
        <f>SUM(AT49:AT50)</f>
        <v>0</v>
      </c>
      <c r="AU48" s="22">
        <f t="shared" ref="AU48:AV48" si="23">SUM(AU49:AU50)</f>
        <v>0</v>
      </c>
      <c r="AV48" s="22">
        <f t="shared" si="23"/>
        <v>0</v>
      </c>
    </row>
    <row r="49" spans="2:48">
      <c r="B49" s="23" t="s">
        <v>52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4">
        <f t="shared" si="1"/>
        <v>0</v>
      </c>
      <c r="AC49" s="25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4">
        <f t="shared" ref="AR49:AR50" si="24">SUM(AD49:AQ49)</f>
        <v>0</v>
      </c>
      <c r="AS49" s="25"/>
      <c r="AT49" s="24">
        <f t="shared" ref="AT49:AT50" si="25">SUM(AB49,AR49)</f>
        <v>0</v>
      </c>
      <c r="AU49" s="24"/>
      <c r="AV49" s="24">
        <f t="shared" si="22"/>
        <v>0</v>
      </c>
    </row>
    <row r="50" spans="2:48" s="30" customFormat="1">
      <c r="B50" s="23" t="s">
        <v>53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4">
        <f t="shared" si="1"/>
        <v>0</v>
      </c>
      <c r="AC50" s="29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4">
        <f t="shared" si="24"/>
        <v>0</v>
      </c>
      <c r="AS50" s="25"/>
      <c r="AT50" s="24">
        <f t="shared" si="25"/>
        <v>0</v>
      </c>
      <c r="AU50" s="24"/>
      <c r="AV50" s="24">
        <f t="shared" si="22"/>
        <v>0</v>
      </c>
    </row>
    <row r="51" spans="2:48" s="30" customFormat="1">
      <c r="B51" s="35" t="s">
        <v>54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2">
        <f>SUM(AB52)</f>
        <v>0</v>
      </c>
      <c r="AC51" s="29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2">
        <f>SUM(AR52)</f>
        <v>0</v>
      </c>
      <c r="AS51" s="16"/>
      <c r="AT51" s="22">
        <f>SUM(AT52)</f>
        <v>0</v>
      </c>
      <c r="AU51" s="22">
        <f t="shared" ref="AU51:AV51" si="26">SUM(AU52)</f>
        <v>55797134.969999999</v>
      </c>
      <c r="AV51" s="22">
        <f t="shared" si="26"/>
        <v>55797134.969999999</v>
      </c>
    </row>
    <row r="52" spans="2:48">
      <c r="B52" s="23" t="s">
        <v>55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4">
        <f t="shared" si="1"/>
        <v>0</v>
      </c>
      <c r="AC52" s="25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4">
        <f>SUM(AD52:AQ52)</f>
        <v>0</v>
      </c>
      <c r="AS52" s="25"/>
      <c r="AT52" s="24">
        <f>SUM(AB52,AR52)</f>
        <v>0</v>
      </c>
      <c r="AU52" s="24">
        <v>55797134.969999999</v>
      </c>
      <c r="AV52" s="24">
        <f t="shared" ref="AV52:AV59" si="27">SUM(AT52,AU52)</f>
        <v>55797134.969999999</v>
      </c>
    </row>
    <row r="53" spans="2:48" s="30" customFormat="1" ht="22.5">
      <c r="B53" s="35" t="s">
        <v>56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2">
        <f>SUM(AB54:AB59)</f>
        <v>0</v>
      </c>
      <c r="AC53" s="29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2">
        <f>SUM(AR54:AR59)</f>
        <v>0</v>
      </c>
      <c r="AS53" s="16"/>
      <c r="AT53" s="22">
        <f>SUM(AT54:AT59)</f>
        <v>0</v>
      </c>
      <c r="AU53" s="22">
        <f t="shared" ref="AU53:AV53" si="28">SUM(AU54:AU59)</f>
        <v>0</v>
      </c>
      <c r="AV53" s="22">
        <f t="shared" si="28"/>
        <v>0</v>
      </c>
    </row>
    <row r="54" spans="2:48">
      <c r="B54" s="23" t="s">
        <v>57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4">
        <f t="shared" si="1"/>
        <v>0</v>
      </c>
      <c r="AC54" s="25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4">
        <f t="shared" ref="AR54:AR59" si="29">SUM(AD54:AQ54)</f>
        <v>0</v>
      </c>
      <c r="AS54" s="25"/>
      <c r="AT54" s="24">
        <f t="shared" ref="AT54:AT59" si="30">SUM(AB54,AR54)</f>
        <v>0</v>
      </c>
      <c r="AU54" s="24"/>
      <c r="AV54" s="24">
        <f t="shared" si="27"/>
        <v>0</v>
      </c>
    </row>
    <row r="55" spans="2:48">
      <c r="B55" s="23" t="s">
        <v>58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4">
        <f t="shared" si="1"/>
        <v>0</v>
      </c>
      <c r="AC55" s="25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4">
        <f t="shared" si="29"/>
        <v>0</v>
      </c>
      <c r="AS55" s="25"/>
      <c r="AT55" s="24">
        <f t="shared" si="30"/>
        <v>0</v>
      </c>
      <c r="AU55" s="24"/>
      <c r="AV55" s="24">
        <f t="shared" si="27"/>
        <v>0</v>
      </c>
    </row>
    <row r="56" spans="2:48">
      <c r="B56" s="23" t="s">
        <v>59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4">
        <f t="shared" si="1"/>
        <v>0</v>
      </c>
      <c r="AC56" s="25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4">
        <f t="shared" si="29"/>
        <v>0</v>
      </c>
      <c r="AS56" s="25"/>
      <c r="AT56" s="24">
        <f t="shared" si="30"/>
        <v>0</v>
      </c>
      <c r="AU56" s="24"/>
      <c r="AV56" s="24">
        <f t="shared" si="27"/>
        <v>0</v>
      </c>
    </row>
    <row r="57" spans="2:48" s="30" customFormat="1">
      <c r="B57" s="36" t="s">
        <v>60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4">
        <f t="shared" si="1"/>
        <v>0</v>
      </c>
      <c r="AC57" s="29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4">
        <f t="shared" si="29"/>
        <v>0</v>
      </c>
      <c r="AS57" s="25"/>
      <c r="AT57" s="24">
        <f t="shared" si="30"/>
        <v>0</v>
      </c>
      <c r="AU57" s="24"/>
      <c r="AV57" s="24">
        <f t="shared" si="27"/>
        <v>0</v>
      </c>
    </row>
    <row r="58" spans="2:48">
      <c r="B58" s="23" t="s">
        <v>61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4">
        <f t="shared" si="1"/>
        <v>0</v>
      </c>
      <c r="AC58" s="25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4">
        <f t="shared" si="29"/>
        <v>0</v>
      </c>
      <c r="AS58" s="25"/>
      <c r="AT58" s="24">
        <f t="shared" si="30"/>
        <v>0</v>
      </c>
      <c r="AU58" s="24"/>
      <c r="AV58" s="24">
        <f t="shared" si="27"/>
        <v>0</v>
      </c>
    </row>
    <row r="59" spans="2:48">
      <c r="B59" s="23" t="s">
        <v>62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4">
        <f t="shared" si="1"/>
        <v>0</v>
      </c>
      <c r="AC59" s="25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4">
        <f t="shared" si="29"/>
        <v>0</v>
      </c>
      <c r="AS59" s="25"/>
      <c r="AT59" s="24">
        <f t="shared" si="30"/>
        <v>0</v>
      </c>
      <c r="AU59" s="24"/>
      <c r="AV59" s="24">
        <f t="shared" si="27"/>
        <v>0</v>
      </c>
    </row>
    <row r="60" spans="2:48" s="30" customFormat="1">
      <c r="B60" s="35" t="s">
        <v>63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2">
        <f>SUM(AB61:AB63)</f>
        <v>0</v>
      </c>
      <c r="AC60" s="29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2">
        <f>SUM(AR61:AR63)</f>
        <v>0</v>
      </c>
      <c r="AS60" s="16"/>
      <c r="AT60" s="22">
        <f>SUM(AT61:AT63)</f>
        <v>0</v>
      </c>
      <c r="AU60" s="22">
        <f t="shared" ref="AU60:AV60" si="31">SUM(AU61:AU63)</f>
        <v>0</v>
      </c>
      <c r="AV60" s="22">
        <f t="shared" si="31"/>
        <v>0</v>
      </c>
    </row>
    <row r="61" spans="2:48">
      <c r="B61" s="23" t="s">
        <v>64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4">
        <f t="shared" si="1"/>
        <v>0</v>
      </c>
      <c r="AC61" s="25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4">
        <f t="shared" ref="AR61:AR63" si="32">SUM(AD61:AQ61)</f>
        <v>0</v>
      </c>
      <c r="AS61" s="25"/>
      <c r="AT61" s="24">
        <f t="shared" ref="AT61:AT63" si="33">SUM(AB61,AR61)</f>
        <v>0</v>
      </c>
      <c r="AU61" s="24"/>
      <c r="AV61" s="24">
        <f t="shared" ref="AV61:AV63" si="34">SUM(AT61,AU61)</f>
        <v>0</v>
      </c>
    </row>
    <row r="62" spans="2:48">
      <c r="B62" s="23" t="s">
        <v>65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4">
        <f t="shared" si="1"/>
        <v>0</v>
      </c>
      <c r="AC62" s="25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4">
        <f t="shared" si="32"/>
        <v>0</v>
      </c>
      <c r="AS62" s="25"/>
      <c r="AT62" s="24">
        <f t="shared" si="33"/>
        <v>0</v>
      </c>
      <c r="AU62" s="24"/>
      <c r="AV62" s="24">
        <f t="shared" si="34"/>
        <v>0</v>
      </c>
    </row>
    <row r="63" spans="2:48">
      <c r="B63" s="23" t="s">
        <v>66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4">
        <f t="shared" si="1"/>
        <v>0</v>
      </c>
      <c r="AC63" s="25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4">
        <f t="shared" si="32"/>
        <v>0</v>
      </c>
      <c r="AS63" s="25"/>
      <c r="AT63" s="24">
        <f t="shared" si="33"/>
        <v>0</v>
      </c>
      <c r="AU63" s="24"/>
      <c r="AV63" s="24">
        <f t="shared" si="34"/>
        <v>0</v>
      </c>
    </row>
    <row r="68" spans="1:2">
      <c r="B68" s="56" t="s">
        <v>67</v>
      </c>
    </row>
    <row r="69" spans="1:2">
      <c r="B69" s="56"/>
    </row>
    <row r="70" spans="1:2">
      <c r="B70" s="56"/>
    </row>
    <row r="71" spans="1:2">
      <c r="A71" s="37" t="s">
        <v>68</v>
      </c>
      <c r="B71" s="57" t="s">
        <v>69</v>
      </c>
    </row>
    <row r="72" spans="1:2">
      <c r="A72" s="38"/>
      <c r="B72" s="57"/>
    </row>
    <row r="73" spans="1:2">
      <c r="A73" s="38"/>
      <c r="B73" s="57"/>
    </row>
    <row r="84" spans="47:48">
      <c r="AU84" s="16"/>
      <c r="AV84" s="16"/>
    </row>
    <row r="85" spans="47:48">
      <c r="AU85" s="16"/>
      <c r="AV85" s="16"/>
    </row>
    <row r="86" spans="47:48">
      <c r="AU86" s="16"/>
      <c r="AV86" s="16"/>
    </row>
    <row r="87" spans="47:48">
      <c r="AU87" s="16"/>
      <c r="AV87" s="16"/>
    </row>
    <row r="88" spans="47:48">
      <c r="AU88" s="16"/>
      <c r="AV88" s="16"/>
    </row>
    <row r="89" spans="47:48">
      <c r="AU89" s="16"/>
      <c r="AV89" s="16"/>
    </row>
    <row r="90" spans="47:48">
      <c r="AU90" s="16"/>
      <c r="AV90" s="16"/>
    </row>
    <row r="91" spans="47:48">
      <c r="AU91" s="16"/>
      <c r="AV91" s="16"/>
    </row>
  </sheetData>
  <mergeCells count="17">
    <mergeCell ref="AU7:AV7"/>
    <mergeCell ref="A1:AV1"/>
    <mergeCell ref="A2:AV2"/>
    <mergeCell ref="A4:AV4"/>
    <mergeCell ref="A5:AV5"/>
    <mergeCell ref="A6:AV6"/>
    <mergeCell ref="AU9:AU11"/>
    <mergeCell ref="AV9:AV11"/>
    <mergeCell ref="C10:AA10"/>
    <mergeCell ref="AB10:AB11"/>
    <mergeCell ref="AD10:AQ10"/>
    <mergeCell ref="AR10:AR11"/>
    <mergeCell ref="B68:B70"/>
    <mergeCell ref="B71:B73"/>
    <mergeCell ref="B9:B11"/>
    <mergeCell ref="C9:AS9"/>
    <mergeCell ref="AT9:AT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3. ACTIVOS POR FTE.FINANC.</vt:lpstr>
      <vt:lpstr>4. PASIVOS POR FTE.FINANC.</vt:lpstr>
      <vt:lpstr>'3. ACTIVOS POR FTE.FINANC.'!Área_de_impresión</vt:lpstr>
      <vt:lpstr>'3. ACTIVOS POR FTE.FINANC.'!Títulos_a_imprimir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2020-11-03T20:00:41Z</dcterms:created>
  <dcterms:modified xsi:type="dcterms:W3CDTF">2020-11-03T21:04:14Z</dcterms:modified>
</cp:coreProperties>
</file>